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80" windowWidth="12120" windowHeight="6510" tabRatio="741" activeTab="0"/>
  </bookViews>
  <sheets>
    <sheet name="สิ่งก่อสร้าง" sheetId="1" r:id="rId1"/>
    <sheet name="เรียงลำดับความสำคัญงบลงทุน" sheetId="2" r:id="rId2"/>
    <sheet name="รายละเอียดครุภัณฑ์" sheetId="3" r:id="rId3"/>
    <sheet name="ตัวอย่างค่าก่อสร้าง1" sheetId="4" r:id="rId4"/>
    <sheet name="ตัวอย่างค่าก่อสร้าง 2" sheetId="5" r:id="rId5"/>
  </sheets>
  <externalReferences>
    <externalReference r:id="rId8"/>
  </externalReferences>
  <definedNames>
    <definedName name="_xlfn.BAHTTEXT" hidden="1">#NAME?</definedName>
    <definedName name="_xlnm.Print_Area" localSheetId="4">'ตัวอย่างค่าก่อสร้าง 2'!$A$1:$K$32</definedName>
    <definedName name="_xlnm.Print_Area" localSheetId="3">'ตัวอย่างค่าก่อสร้าง1'!$A$1:$F$50</definedName>
    <definedName name="_xlnm.Print_Area" localSheetId="2">'รายละเอียดครุภัณฑ์'!$A$1:$K$29</definedName>
    <definedName name="_xlnm.Print_Area" localSheetId="1">'เรียงลำดับความสำคัญงบลงทุน'!$A$1:$G$56</definedName>
    <definedName name="_xlnm.Print_Area" localSheetId="0">'สิ่งก่อสร้าง'!$A$1:$H$17</definedName>
    <definedName name="_xlnm.Print_Titles" localSheetId="4">'ตัวอย่างค่าก่อสร้าง 2'!$7:$10</definedName>
    <definedName name="_xlnm.Print_Titles" localSheetId="3">'ตัวอย่างค่าก่อสร้าง1'!$4:$4</definedName>
    <definedName name="_xlnm.Print_Titles" localSheetId="2">'รายละเอียดครุภัณฑ์'!$5:$8</definedName>
    <definedName name="_xlnm.Print_Titles" localSheetId="1">'เรียงลำดับความสำคัญงบลงทุน'!$4:$4</definedName>
    <definedName name="_xlnm.Print_Titles" localSheetId="0">'สิ่งก่อสร้าง'!$4:$4</definedName>
  </definedNames>
  <calcPr fullCalcOnLoad="1"/>
</workbook>
</file>

<file path=xl/sharedStrings.xml><?xml version="1.0" encoding="utf-8"?>
<sst xmlns="http://schemas.openxmlformats.org/spreadsheetml/2006/main" count="170" uniqueCount="107">
  <si>
    <t>หน่วยนับ</t>
  </si>
  <si>
    <t>รายการ</t>
  </si>
  <si>
    <t>จำนวนหน่วย</t>
  </si>
  <si>
    <t xml:space="preserve">ราคาต่อหน่วย  </t>
  </si>
  <si>
    <t>จำนวนเงิน(บาท)</t>
  </si>
  <si>
    <t>จำนวน</t>
  </si>
  <si>
    <t>หน่วย</t>
  </si>
  <si>
    <t>(บาท)</t>
  </si>
  <si>
    <t>-</t>
  </si>
  <si>
    <t>ชุด</t>
  </si>
  <si>
    <t>(เรียงลำดับความสำคัญในการดำเนินการใส่ลำดับที่)</t>
  </si>
  <si>
    <t>ลำดับความสำคัญ</t>
  </si>
  <si>
    <r>
      <t xml:space="preserve">คณะ/หน่วยงาน  </t>
    </r>
    <r>
      <rPr>
        <sz val="16"/>
        <color indexed="8"/>
        <rFont val="TH SarabunPSK"/>
        <family val="2"/>
      </rPr>
      <t xml:space="preserve">   ...............................................</t>
    </r>
  </si>
  <si>
    <t>ค่าที่ดินและสิ่งก่อสร้าง  (งบผูกพัน)</t>
  </si>
  <si>
    <t>ค่าที่ดินและสิ่งก่อสร้าง (งบปีเดียว)</t>
  </si>
  <si>
    <t>รวมขอตั้งค่าที่ดินสิ่งก่อสร้างทั้งสิ้น</t>
  </si>
  <si>
    <t>พื้นที่ใช้สอย (ตร.ม.)</t>
  </si>
  <si>
    <t xml:space="preserve">สรุปคำชี้แจง (ระบุเหตุผลและความจำเป็น) </t>
  </si>
  <si>
    <t>แบบสรุปราคากลางงานก่อสร้างอาคาร</t>
  </si>
  <si>
    <t>PROJECT :</t>
  </si>
  <si>
    <t>โครงการเปลี่ยนและติดตั้งหม้อแปลงไฟฟ้า อาคารจุฬาภรณ์วิลัยลักษณ์</t>
  </si>
  <si>
    <t>Doc No :  KPRU/BQ-EE/001</t>
  </si>
  <si>
    <t>Project No : 001</t>
  </si>
  <si>
    <t>OWNER   :</t>
  </si>
  <si>
    <t>มหาวิทยาลัยราชภัฏกำแพงเพชร</t>
  </si>
  <si>
    <t>Doc. Title :   BILL OF QUANTITY</t>
  </si>
  <si>
    <t>Date : 27 สิงหาคาม 2558</t>
  </si>
  <si>
    <t>SUBJECT :</t>
  </si>
  <si>
    <t>รวมงบประมาณก่อสร้างระบบไฟฟ้าทั้งหมด</t>
  </si>
  <si>
    <t>ESTIMATED BY : งานไฟฟ้าฯ</t>
  </si>
  <si>
    <t>Revision : Rev-1</t>
  </si>
  <si>
    <t>โครงการก่อสร้าง.......................</t>
  </si>
  <si>
    <t xml:space="preserve">  วันที่ประมาณราคา 11 พฤษภาคม 2555</t>
  </si>
  <si>
    <t>ลำดับที่</t>
  </si>
  <si>
    <t>ค่าก่อสร้าง</t>
  </si>
  <si>
    <t>หมายเหตุ</t>
  </si>
  <si>
    <t>ส่วนที่ 1 ค่าวัสดุและแรงงานติดตั้งหม้อแปลงไฟฟ้า</t>
  </si>
  <si>
    <t>กลุ่มงานหม้อแปลง</t>
  </si>
  <si>
    <t>รวมค่างานส่วนที่ 1</t>
  </si>
  <si>
    <t>ส่วนที่ 2 หมวดงานครุภัณฑ์สั่งซื้อหรือจัดซื้อ</t>
  </si>
  <si>
    <t>รวมค่างานส่วนที่ 2</t>
  </si>
  <si>
    <t>รวมราคาค่าก่อสร้างทั้งโครงการ :</t>
  </si>
  <si>
    <t>สรุป</t>
  </si>
  <si>
    <t>คิดเป็นราคาค่าก่อสร้างทั้งสิ้น :</t>
  </si>
  <si>
    <t>ตัวอักษร :</t>
  </si>
  <si>
    <t>คณะกรรมการกำหนดราคากลาง ตามคำสั่งมหาวิทยาลัยราชภัฏกำแงเพชร  เลขที่ ……...  สั่ง ณ วันที่ ………………….. พ.ศ.……..</t>
  </si>
  <si>
    <t>.......................................................................</t>
  </si>
  <si>
    <t>(ผู้ช่วยศาสตราจารย์ …………………...)</t>
  </si>
  <si>
    <t xml:space="preserve">                                                                                   </t>
  </si>
  <si>
    <t xml:space="preserve"> ประธานกรรมการกำหนดราคากลาง</t>
  </si>
  <si>
    <t xml:space="preserve">                     ...............................................................</t>
  </si>
  <si>
    <t>(รองศาสตราจารย์……………………...)</t>
  </si>
  <si>
    <t>(อาจารย์………………………...)</t>
  </si>
  <si>
    <t>กรรมการกำหนดราคากลาง</t>
  </si>
  <si>
    <t>(นาย………………………………..)</t>
  </si>
  <si>
    <t>(นาย..........................................)</t>
  </si>
  <si>
    <t>แบบสรุปผลการประมาณราคาค่าก่อสร้าง</t>
  </si>
  <si>
    <t>ฝ่าย/งาน :</t>
  </si>
  <si>
    <t>เจ้าของโครงการ   :</t>
  </si>
  <si>
    <t>ชื่อโครงการ :</t>
  </si>
  <si>
    <t xml:space="preserve">วันที่ : </t>
  </si>
  <si>
    <t>สถานที่ :</t>
  </si>
  <si>
    <t>หน่วยงานที่ออกแบบ :</t>
  </si>
  <si>
    <t>Project No :</t>
  </si>
  <si>
    <t>Factor F</t>
  </si>
  <si>
    <t>คณะกรรมการกำหนดราคากลาง ตามคำสั่งมหาวิทยาลัยราชภัฏกำแพงเพชร  เลขที่ ……...  สั่ง ณ วันที่ ………………….. พ.ศ.……..</t>
  </si>
  <si>
    <t>(....................…………………...)</t>
  </si>
  <si>
    <t>ลงชื่อ...............................................................</t>
  </si>
  <si>
    <t>(.......................……………………...)</t>
  </si>
  <si>
    <t>(..........………………………………..)</t>
  </si>
  <si>
    <t>(.....................………………………...)</t>
  </si>
  <si>
    <t>ลงชื่อ.......................................................................</t>
  </si>
  <si>
    <t>ระยะเวลา</t>
  </si>
  <si>
    <t>...................</t>
  </si>
  <si>
    <t>วัน</t>
  </si>
  <si>
    <t>ขนาดหรือเนื้อที่อาคาร..........................................ตร.ม.</t>
  </si>
  <si>
    <t>เฉลี่ยนราคาประมาณ...........................................บาท/ตร.ม.</t>
  </si>
  <si>
    <t>ค่าวัสดุและค่าแรงงาน</t>
  </si>
  <si>
    <t xml:space="preserve">    เงื่อนไข</t>
  </si>
  <si>
    <t>ภาษีมูลค่าเพิ่ม   %</t>
  </si>
  <si>
    <t>ดอกเบี้ยเงินกู้   %</t>
  </si>
  <si>
    <t>เงินประกันผลงานหัก   %</t>
  </si>
  <si>
    <t>เงินล่วงหน้าจ่าย   %</t>
  </si>
  <si>
    <t>ส่วนที่ 1 หมวดค่าก่อสร้าง</t>
  </si>
  <si>
    <t>บัญชิแสดงรายการก่อสร้าง ระบบไฟฟ้า</t>
  </si>
  <si>
    <t>ส่วนที่ 1 ค่าวัสดุและค่าแรงหมวดงานก่อสร้าง</t>
  </si>
  <si>
    <t>ค่าวัสดุ</t>
  </si>
  <si>
    <t>ค่าแรงงาน</t>
  </si>
  <si>
    <t>รวมค่าวัสดุและค่าแรงงาน</t>
  </si>
  <si>
    <t>ราคาหน่วยละ</t>
  </si>
  <si>
    <t>จำนวนเงิน</t>
  </si>
  <si>
    <t>หม้อแปลงไฟฟ้า</t>
  </si>
  <si>
    <t>หม้อแปลงไฟฟ้าขนาด 1000 KVA 3Ph 50HZ ระบบไฟ 22000-400/230</t>
  </si>
  <si>
    <t>โวลต์ Dyn11 Hermetically Sealed Fully Oil</t>
  </si>
  <si>
    <t>รวมค่าติดตั้ง</t>
  </si>
  <si>
    <t>ระบบไฟฟ้าแรงสูง</t>
  </si>
  <si>
    <t>เสาไฟฟ้าคอนกรีต 12</t>
  </si>
  <si>
    <t>ต้น</t>
  </si>
  <si>
    <t>อุปกรณ์ประกอบการติดตั้งระบบไฟฟ้าแรงสูง และวัสดุประกอบอื่นๆ</t>
  </si>
  <si>
    <t>เหมา</t>
  </si>
  <si>
    <t>TOTAL 1.2</t>
  </si>
  <si>
    <t>รวมราคาวัสดุ 1.2</t>
  </si>
  <si>
    <t>แบบแสดงประมาณราคาค่าก่อสร้าง</t>
  </si>
  <si>
    <t>ผู้ประมาณราคา :</t>
  </si>
  <si>
    <t>ราคาค่าวัสดุ</t>
  </si>
  <si>
    <t>อาคารจุฬาภรณ์วิลัยลักณ์</t>
  </si>
  <si>
    <t>รายละเอียดคำของบประมาณค่าสิ่งก่อสร้าง ประจำปีงบประมาณ พ.ศ. 2561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</si>
</sst>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"/>
    <numFmt numFmtId="204" formatCode="_-* #,##0_-;\-* #,##0_-;_-* &quot;-&quot;??_-;_-@_-"/>
    <numFmt numFmtId="205" formatCode="0.0"/>
    <numFmt numFmtId="206" formatCode="#,##0_ ;\-#,##0\ "/>
    <numFmt numFmtId="207" formatCode="0.0.0"/>
    <numFmt numFmtId="208" formatCode="#,##0;[Red]#,##0"/>
    <numFmt numFmtId="209" formatCode="#,##0.000;[Red]#,##0.000"/>
    <numFmt numFmtId="210" formatCode="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\)"/>
    <numFmt numFmtId="216" formatCode="#,##0.000"/>
    <numFmt numFmtId="217" formatCode="#,##0.0000"/>
    <numFmt numFmtId="218" formatCode="#,##0.00000"/>
    <numFmt numFmtId="219" formatCode="#,##0.0"/>
    <numFmt numFmtId="220" formatCode="_-* #,##0.0000_-;\-* #,##0.0000_-;_-* &quot;-&quot;????_-;_-@_-"/>
  </numFmts>
  <fonts count="64">
    <font>
      <sz val="14"/>
      <name val="CordiaUPC"/>
      <family val="0"/>
    </font>
    <font>
      <u val="single"/>
      <sz val="14"/>
      <color indexed="12"/>
      <name val="CordiaUPC"/>
      <family val="1"/>
    </font>
    <font>
      <u val="single"/>
      <sz val="14"/>
      <color indexed="36"/>
      <name val="CordiaUPC"/>
      <family val="1"/>
    </font>
    <font>
      <sz val="8"/>
      <name val="CordiaUPC"/>
      <family val="1"/>
    </font>
    <font>
      <sz val="10"/>
      <name val="Arial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u val="single"/>
      <sz val="16"/>
      <color indexed="12"/>
      <name val="TH SarabunPSK"/>
      <family val="2"/>
    </font>
    <font>
      <sz val="16"/>
      <name val="TH SarabunPSK"/>
      <family val="2"/>
    </font>
    <font>
      <sz val="14"/>
      <name val="AngsanaUPC"/>
      <family val="1"/>
    </font>
    <font>
      <sz val="16"/>
      <name val="AngsanaUPC"/>
      <family val="1"/>
    </font>
    <font>
      <sz val="14"/>
      <name val="Cordia New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i/>
      <u val="single"/>
      <sz val="18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b/>
      <sz val="18"/>
      <color indexed="12"/>
      <name val="TH SarabunPSK"/>
      <family val="2"/>
    </font>
    <font>
      <b/>
      <sz val="20"/>
      <name val="TH SarabunPSK"/>
      <family val="2"/>
    </font>
    <font>
      <b/>
      <sz val="54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3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/>
      <right style="thin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Continuous"/>
    </xf>
    <xf numFmtId="204" fontId="5" fillId="0" borderId="0" xfId="47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04" fontId="5" fillId="0" borderId="0" xfId="47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208" fontId="10" fillId="0" borderId="11" xfId="47" applyNumberFormat="1" applyFont="1" applyFill="1" applyBorder="1" applyAlignment="1">
      <alignment/>
    </xf>
    <xf numFmtId="208" fontId="10" fillId="0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2" fillId="0" borderId="12" xfId="40" applyNumberFormat="1" applyFont="1" applyFill="1" applyBorder="1" applyAlignment="1">
      <alignment horizontal="left" vertical="top" wrapText="1"/>
      <protection/>
    </xf>
    <xf numFmtId="3" fontId="12" fillId="0" borderId="12" xfId="40" applyNumberFormat="1" applyFont="1" applyFill="1" applyBorder="1" applyAlignment="1">
      <alignment horizontal="center" vertical="top" wrapText="1"/>
      <protection/>
    </xf>
    <xf numFmtId="208" fontId="12" fillId="0" borderId="12" xfId="47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215" fontId="8" fillId="0" borderId="12" xfId="0" applyNumberFormat="1" applyFont="1" applyFill="1" applyBorder="1" applyAlignment="1">
      <alignment vertical="top"/>
    </xf>
    <xf numFmtId="3" fontId="12" fillId="0" borderId="12" xfId="40" applyNumberFormat="1" applyFont="1" applyFill="1" applyBorder="1" applyAlignment="1">
      <alignment horizontal="center" vertical="top"/>
      <protection/>
    </xf>
    <xf numFmtId="208" fontId="12" fillId="0" borderId="12" xfId="47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208" fontId="5" fillId="0" borderId="12" xfId="0" applyNumberFormat="1" applyFont="1" applyFill="1" applyBorder="1" applyAlignment="1">
      <alignment horizontal="center"/>
    </xf>
    <xf numFmtId="208" fontId="5" fillId="0" borderId="12" xfId="47" applyNumberFormat="1" applyFont="1" applyFill="1" applyBorder="1" applyAlignment="1">
      <alignment/>
    </xf>
    <xf numFmtId="208" fontId="5" fillId="0" borderId="12" xfId="0" applyNumberFormat="1" applyFont="1" applyFill="1" applyBorder="1" applyAlignment="1">
      <alignment/>
    </xf>
    <xf numFmtId="3" fontId="12" fillId="0" borderId="13" xfId="40" applyNumberFormat="1" applyFont="1" applyFill="1" applyBorder="1" applyAlignment="1">
      <alignment horizontal="left" vertical="top" wrapText="1"/>
      <protection/>
    </xf>
    <xf numFmtId="3" fontId="12" fillId="0" borderId="13" xfId="40" applyNumberFormat="1" applyFont="1" applyFill="1" applyBorder="1" applyAlignment="1">
      <alignment horizontal="center" vertical="top" wrapText="1"/>
      <protection/>
    </xf>
    <xf numFmtId="208" fontId="12" fillId="0" borderId="13" xfId="47" applyNumberFormat="1" applyFont="1" applyFill="1" applyBorder="1" applyAlignment="1">
      <alignment vertical="top" wrapText="1"/>
    </xf>
    <xf numFmtId="208" fontId="12" fillId="0" borderId="14" xfId="47" applyNumberFormat="1" applyFont="1" applyFill="1" applyBorder="1" applyAlignment="1">
      <alignment vertical="top" wrapText="1"/>
    </xf>
    <xf numFmtId="204" fontId="9" fillId="0" borderId="10" xfId="47" applyNumberFormat="1" applyFont="1" applyFill="1" applyBorder="1" applyAlignment="1">
      <alignment vertical="center"/>
    </xf>
    <xf numFmtId="0" fontId="9" fillId="0" borderId="10" xfId="47" applyNumberFormat="1" applyFont="1" applyFill="1" applyBorder="1" applyAlignment="1">
      <alignment horizontal="center" vertical="center"/>
    </xf>
    <xf numFmtId="208" fontId="9" fillId="0" borderId="10" xfId="4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04" fontId="8" fillId="0" borderId="0" xfId="47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" vertical="center" wrapText="1"/>
    </xf>
    <xf numFmtId="41" fontId="9" fillId="0" borderId="16" xfId="0" applyNumberFormat="1" applyFont="1" applyFill="1" applyBorder="1" applyAlignment="1">
      <alignment horizontal="center" vertical="center" wrapText="1"/>
    </xf>
    <xf numFmtId="41" fontId="9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Continuous" vertical="center" wrapText="1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203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/>
    </xf>
    <xf numFmtId="203" fontId="8" fillId="0" borderId="23" xfId="0" applyNumberFormat="1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vertical="top" wrapText="1"/>
    </xf>
    <xf numFmtId="49" fontId="8" fillId="0" borderId="24" xfId="0" applyNumberFormat="1" applyFont="1" applyFill="1" applyBorder="1" applyAlignment="1">
      <alignment vertical="top"/>
    </xf>
    <xf numFmtId="2" fontId="8" fillId="0" borderId="23" xfId="0" applyNumberFormat="1" applyFont="1" applyFill="1" applyBorder="1" applyAlignment="1">
      <alignment vertical="top"/>
    </xf>
    <xf numFmtId="2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/>
    </xf>
    <xf numFmtId="203" fontId="8" fillId="0" borderId="25" xfId="0" applyNumberFormat="1" applyFont="1" applyFill="1" applyBorder="1" applyAlignment="1">
      <alignment vertical="top" wrapText="1"/>
    </xf>
    <xf numFmtId="49" fontId="8" fillId="0" borderId="26" xfId="0" applyNumberFormat="1" applyFont="1" applyFill="1" applyBorder="1" applyAlignment="1">
      <alignment vertical="top" wrapText="1"/>
    </xf>
    <xf numFmtId="203" fontId="10" fillId="0" borderId="27" xfId="0" applyNumberFormat="1" applyFont="1" applyFill="1" applyBorder="1" applyAlignment="1">
      <alignment horizontal="right"/>
    </xf>
    <xf numFmtId="0" fontId="10" fillId="0" borderId="28" xfId="0" applyFont="1" applyFill="1" applyBorder="1" applyAlignment="1">
      <alignment/>
    </xf>
    <xf numFmtId="204" fontId="10" fillId="0" borderId="28" xfId="47" applyNumberFormat="1" applyFont="1" applyFill="1" applyBorder="1" applyAlignment="1">
      <alignment/>
    </xf>
    <xf numFmtId="0" fontId="10" fillId="0" borderId="28" xfId="47" applyNumberFormat="1" applyFont="1" applyFill="1" applyBorder="1" applyAlignment="1">
      <alignment horizontal="center"/>
    </xf>
    <xf numFmtId="208" fontId="10" fillId="0" borderId="28" xfId="47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Continuous" vertical="top" wrapText="1"/>
    </xf>
    <xf numFmtId="0" fontId="12" fillId="0" borderId="12" xfId="0" applyFont="1" applyFill="1" applyBorder="1" applyAlignment="1">
      <alignment horizontal="center" vertical="top" wrapText="1"/>
    </xf>
    <xf numFmtId="3" fontId="12" fillId="0" borderId="12" xfId="0" applyNumberFormat="1" applyFont="1" applyFill="1" applyBorder="1" applyAlignment="1">
      <alignment vertical="top" wrapText="1"/>
    </xf>
    <xf numFmtId="49" fontId="12" fillId="0" borderId="24" xfId="0" applyNumberFormat="1" applyFont="1" applyFill="1" applyBorder="1" applyAlignment="1">
      <alignment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208" fontId="12" fillId="0" borderId="12" xfId="0" applyNumberFormat="1" applyFont="1" applyFill="1" applyBorder="1" applyAlignment="1">
      <alignment vertical="top" wrapText="1"/>
    </xf>
    <xf numFmtId="215" fontId="8" fillId="0" borderId="23" xfId="0" applyNumberFormat="1" applyFont="1" applyFill="1" applyBorder="1" applyAlignment="1">
      <alignment vertical="top" wrapText="1"/>
    </xf>
    <xf numFmtId="203" fontId="10" fillId="0" borderId="30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/>
    </xf>
    <xf numFmtId="204" fontId="10" fillId="0" borderId="32" xfId="47" applyNumberFormat="1" applyFont="1" applyFill="1" applyBorder="1" applyAlignment="1">
      <alignment/>
    </xf>
    <xf numFmtId="0" fontId="10" fillId="0" borderId="32" xfId="47" applyNumberFormat="1" applyFont="1" applyFill="1" applyBorder="1" applyAlignment="1">
      <alignment horizontal="center"/>
    </xf>
    <xf numFmtId="208" fontId="10" fillId="0" borderId="32" xfId="47" applyNumberFormat="1" applyFont="1" applyFill="1" applyBorder="1" applyAlignment="1">
      <alignment/>
    </xf>
    <xf numFmtId="208" fontId="10" fillId="0" borderId="33" xfId="47" applyNumberFormat="1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208" fontId="8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Continuous" vertical="center" wrapText="1"/>
    </xf>
    <xf numFmtId="43" fontId="17" fillId="0" borderId="0" xfId="47" applyFont="1" applyAlignment="1">
      <alignment vertical="center"/>
    </xf>
    <xf numFmtId="0" fontId="17" fillId="0" borderId="0" xfId="41" applyFont="1" applyAlignment="1">
      <alignment vertical="center"/>
      <protection/>
    </xf>
    <xf numFmtId="0" fontId="18" fillId="0" borderId="35" xfId="41" applyFont="1" applyFill="1" applyBorder="1" applyAlignment="1">
      <alignment horizontal="centerContinuous" vertical="center"/>
      <protection/>
    </xf>
    <xf numFmtId="0" fontId="18" fillId="0" borderId="35" xfId="41" applyFont="1" applyFill="1" applyBorder="1" applyAlignment="1">
      <alignment horizontal="centerContinuous" vertical="center" shrinkToFit="1"/>
      <protection/>
    </xf>
    <xf numFmtId="0" fontId="19" fillId="0" borderId="35" xfId="41" applyFont="1" applyFill="1" applyBorder="1" applyAlignment="1">
      <alignment horizontal="centerContinuous" vertical="center"/>
      <protection/>
    </xf>
    <xf numFmtId="3" fontId="19" fillId="0" borderId="35" xfId="47" applyNumberFormat="1" applyFont="1" applyFill="1" applyBorder="1" applyAlignment="1">
      <alignment horizontal="centerContinuous" vertical="center"/>
    </xf>
    <xf numFmtId="43" fontId="19" fillId="0" borderId="0" xfId="47" applyFont="1" applyFill="1" applyAlignment="1">
      <alignment vertical="center"/>
    </xf>
    <xf numFmtId="0" fontId="19" fillId="0" borderId="0" xfId="41" applyFont="1" applyFill="1" applyAlignment="1">
      <alignment vertical="center"/>
      <protection/>
    </xf>
    <xf numFmtId="0" fontId="20" fillId="33" borderId="36" xfId="41" applyFont="1" applyFill="1" applyBorder="1" applyAlignment="1">
      <alignment vertical="center" shrinkToFit="1"/>
      <protection/>
    </xf>
    <xf numFmtId="4" fontId="22" fillId="33" borderId="37" xfId="47" applyNumberFormat="1" applyFont="1" applyFill="1" applyBorder="1" applyAlignment="1">
      <alignment vertical="center"/>
    </xf>
    <xf numFmtId="0" fontId="20" fillId="33" borderId="38" xfId="41" applyFont="1" applyFill="1" applyBorder="1" applyAlignment="1">
      <alignment vertical="center"/>
      <protection/>
    </xf>
    <xf numFmtId="4" fontId="22" fillId="33" borderId="36" xfId="47" applyNumberFormat="1" applyFont="1" applyFill="1" applyBorder="1" applyAlignment="1">
      <alignment vertical="center" shrinkToFit="1"/>
    </xf>
    <xf numFmtId="43" fontId="20" fillId="33" borderId="0" xfId="47" applyFont="1" applyFill="1" applyAlignment="1">
      <alignment vertical="center"/>
    </xf>
    <xf numFmtId="0" fontId="20" fillId="33" borderId="0" xfId="41" applyFont="1" applyFill="1" applyAlignment="1">
      <alignment vertical="center"/>
      <protection/>
    </xf>
    <xf numFmtId="0" fontId="20" fillId="33" borderId="39" xfId="41" applyFont="1" applyFill="1" applyBorder="1" applyAlignment="1">
      <alignment vertical="center" shrinkToFit="1"/>
      <protection/>
    </xf>
    <xf numFmtId="0" fontId="21" fillId="33" borderId="40" xfId="55" applyNumberFormat="1" applyFont="1" applyFill="1" applyBorder="1" applyAlignment="1">
      <alignment horizontal="left" vertical="center"/>
      <protection/>
    </xf>
    <xf numFmtId="0" fontId="20" fillId="33" borderId="0" xfId="41" applyFont="1" applyFill="1" applyBorder="1" applyAlignment="1">
      <alignment vertical="center"/>
      <protection/>
    </xf>
    <xf numFmtId="4" fontId="20" fillId="0" borderId="40" xfId="47" applyNumberFormat="1" applyFont="1" applyBorder="1" applyAlignment="1">
      <alignment vertical="center"/>
    </xf>
    <xf numFmtId="0" fontId="20" fillId="33" borderId="41" xfId="41" applyFont="1" applyFill="1" applyBorder="1" applyAlignment="1">
      <alignment vertical="center"/>
      <protection/>
    </xf>
    <xf numFmtId="4" fontId="22" fillId="33" borderId="39" xfId="37" applyNumberFormat="1" applyFont="1" applyFill="1" applyBorder="1" applyAlignment="1">
      <alignment horizontal="left" vertical="center" shrinkToFit="1"/>
    </xf>
    <xf numFmtId="0" fontId="20" fillId="33" borderId="42" xfId="41" applyFont="1" applyFill="1" applyBorder="1" applyAlignment="1">
      <alignment vertical="center" shrinkToFit="1"/>
      <protection/>
    </xf>
    <xf numFmtId="0" fontId="21" fillId="33" borderId="43" xfId="41" applyNumberFormat="1" applyFont="1" applyFill="1" applyBorder="1" applyAlignment="1">
      <alignment horizontal="left" vertical="center"/>
      <protection/>
    </xf>
    <xf numFmtId="0" fontId="20" fillId="33" borderId="43" xfId="41" applyFont="1" applyFill="1" applyBorder="1" applyAlignment="1">
      <alignment vertical="center"/>
      <protection/>
    </xf>
    <xf numFmtId="4" fontId="22" fillId="33" borderId="42" xfId="37" applyNumberFormat="1" applyFont="1" applyFill="1" applyBorder="1" applyAlignment="1">
      <alignment horizontal="left" vertical="center" shrinkToFit="1"/>
    </xf>
    <xf numFmtId="0" fontId="19" fillId="0" borderId="0" xfId="54" applyFont="1" applyBorder="1" applyAlignment="1">
      <alignment vertical="center"/>
      <protection/>
    </xf>
    <xf numFmtId="0" fontId="19" fillId="0" borderId="0" xfId="54" applyFont="1" applyBorder="1" applyAlignment="1">
      <alignment vertical="center" shrinkToFit="1"/>
      <protection/>
    </xf>
    <xf numFmtId="3" fontId="19" fillId="0" borderId="0" xfId="47" applyNumberFormat="1" applyFont="1" applyBorder="1" applyAlignment="1">
      <alignment vertical="center"/>
    </xf>
    <xf numFmtId="43" fontId="19" fillId="0" borderId="0" xfId="47" applyFont="1" applyAlignment="1">
      <alignment vertical="center"/>
    </xf>
    <xf numFmtId="0" fontId="19" fillId="0" borderId="0" xfId="54" applyFont="1" applyAlignment="1">
      <alignment vertical="center"/>
      <protection/>
    </xf>
    <xf numFmtId="0" fontId="18" fillId="0" borderId="0" xfId="41" applyFont="1" applyFill="1" applyBorder="1" applyAlignment="1">
      <alignment horizontal="centerContinuous" vertical="center"/>
      <protection/>
    </xf>
    <xf numFmtId="0" fontId="20" fillId="0" borderId="0" xfId="41" applyFont="1" applyFill="1" applyBorder="1" applyAlignment="1">
      <alignment horizontal="centerContinuous" vertical="center"/>
      <protection/>
    </xf>
    <xf numFmtId="4" fontId="20" fillId="0" borderId="0" xfId="47" applyNumberFormat="1" applyFont="1" applyFill="1" applyBorder="1" applyAlignment="1">
      <alignment horizontal="centerContinuous" vertical="center"/>
    </xf>
    <xf numFmtId="0" fontId="20" fillId="0" borderId="0" xfId="41" applyFont="1" applyFill="1" applyBorder="1" applyAlignment="1">
      <alignment vertical="center"/>
      <protection/>
    </xf>
    <xf numFmtId="0" fontId="20" fillId="0" borderId="0" xfId="41" applyFont="1" applyFill="1" applyAlignment="1">
      <alignment vertical="center"/>
      <protection/>
    </xf>
    <xf numFmtId="0" fontId="20" fillId="33" borderId="44" xfId="41" applyFont="1" applyFill="1" applyBorder="1" applyAlignment="1">
      <alignment vertical="center"/>
      <protection/>
    </xf>
    <xf numFmtId="0" fontId="20" fillId="33" borderId="45" xfId="41" applyFont="1" applyFill="1" applyBorder="1" applyAlignment="1">
      <alignment vertical="center"/>
      <protection/>
    </xf>
    <xf numFmtId="0" fontId="20" fillId="33" borderId="46" xfId="41" applyFont="1" applyFill="1" applyBorder="1" applyAlignment="1">
      <alignment vertical="center"/>
      <protection/>
    </xf>
    <xf numFmtId="0" fontId="21" fillId="33" borderId="47" xfId="56" applyFont="1" applyFill="1" applyBorder="1" applyAlignment="1">
      <alignment horizontal="left" vertical="center"/>
      <protection/>
    </xf>
    <xf numFmtId="4" fontId="20" fillId="0" borderId="47" xfId="47" applyNumberFormat="1" applyFont="1" applyBorder="1" applyAlignment="1">
      <alignment vertical="center"/>
    </xf>
    <xf numFmtId="4" fontId="20" fillId="33" borderId="47" xfId="47" applyNumberFormat="1" applyFont="1" applyFill="1" applyBorder="1" applyAlignment="1">
      <alignment horizontal="right" vertical="center"/>
    </xf>
    <xf numFmtId="43" fontId="20" fillId="33" borderId="48" xfId="47" applyFont="1" applyFill="1" applyBorder="1" applyAlignment="1">
      <alignment horizontal="right" vertical="center"/>
    </xf>
    <xf numFmtId="0" fontId="20" fillId="0" borderId="49" xfId="54" applyFont="1" applyBorder="1" applyAlignment="1">
      <alignment vertical="center"/>
      <protection/>
    </xf>
    <xf numFmtId="4" fontId="20" fillId="0" borderId="49" xfId="47" applyNumberFormat="1" applyFont="1" applyBorder="1" applyAlignment="1">
      <alignment vertical="center"/>
    </xf>
    <xf numFmtId="0" fontId="20" fillId="0" borderId="0" xfId="54" applyFont="1" applyAlignment="1">
      <alignment vertical="center"/>
      <protection/>
    </xf>
    <xf numFmtId="0" fontId="19" fillId="34" borderId="50" xfId="53" applyFont="1" applyFill="1" applyBorder="1" applyAlignment="1">
      <alignment horizontal="center"/>
      <protection/>
    </xf>
    <xf numFmtId="43" fontId="19" fillId="34" borderId="0" xfId="47" applyFont="1" applyFill="1" applyAlignment="1">
      <alignment/>
    </xf>
    <xf numFmtId="0" fontId="19" fillId="34" borderId="0" xfId="53" applyFont="1" applyFill="1">
      <alignment/>
      <protection/>
    </xf>
    <xf numFmtId="0" fontId="19" fillId="34" borderId="51" xfId="53" applyFont="1" applyFill="1" applyBorder="1" applyAlignment="1">
      <alignment horizontal="center"/>
      <protection/>
    </xf>
    <xf numFmtId="43" fontId="19" fillId="34" borderId="0" xfId="47" applyFont="1" applyFill="1" applyAlignment="1">
      <alignment horizontal="center"/>
    </xf>
    <xf numFmtId="43" fontId="19" fillId="0" borderId="52" xfId="47" applyFont="1" applyFill="1" applyBorder="1" applyAlignment="1">
      <alignment horizontal="right" vertical="center"/>
    </xf>
    <xf numFmtId="0" fontId="19" fillId="0" borderId="0" xfId="54" applyFont="1" applyFill="1" applyAlignment="1">
      <alignment vertical="center"/>
      <protection/>
    </xf>
    <xf numFmtId="204" fontId="19" fillId="0" borderId="53" xfId="47" applyNumberFormat="1" applyFont="1" applyBorder="1" applyAlignment="1">
      <alignment horizontal="center" vertical="center" shrinkToFit="1"/>
    </xf>
    <xf numFmtId="43" fontId="19" fillId="0" borderId="52" xfId="47" applyFont="1" applyBorder="1" applyAlignment="1">
      <alignment horizontal="center" vertical="center"/>
    </xf>
    <xf numFmtId="4" fontId="19" fillId="0" borderId="0" xfId="47" applyNumberFormat="1" applyFont="1" applyFill="1" applyAlignment="1">
      <alignment horizontal="right" vertical="center"/>
    </xf>
    <xf numFmtId="43" fontId="19" fillId="0" borderId="0" xfId="54" applyNumberFormat="1" applyFont="1" applyAlignment="1">
      <alignment vertical="center"/>
      <protection/>
    </xf>
    <xf numFmtId="10" fontId="19" fillId="35" borderId="0" xfId="60" applyNumberFormat="1" applyFont="1" applyFill="1" applyAlignment="1">
      <alignment vertical="center"/>
    </xf>
    <xf numFmtId="10" fontId="19" fillId="0" borderId="0" xfId="60" applyNumberFormat="1" applyFont="1" applyAlignment="1">
      <alignment vertical="center"/>
    </xf>
    <xf numFmtId="0" fontId="19" fillId="0" borderId="54" xfId="53" applyFont="1" applyBorder="1" applyAlignment="1">
      <alignment/>
      <protection/>
    </xf>
    <xf numFmtId="43" fontId="19" fillId="0" borderId="55" xfId="47" applyFont="1" applyBorder="1" applyAlignment="1">
      <alignment horizontal="right" vertical="center"/>
    </xf>
    <xf numFmtId="43" fontId="19" fillId="0" borderId="56" xfId="47" applyFont="1" applyBorder="1" applyAlignment="1">
      <alignment horizontal="center" vertical="center" shrinkToFit="1"/>
    </xf>
    <xf numFmtId="43" fontId="20" fillId="0" borderId="0" xfId="47" applyFont="1" applyAlignment="1">
      <alignment vertical="center"/>
    </xf>
    <xf numFmtId="43" fontId="20" fillId="0" borderId="0" xfId="54" applyNumberFormat="1" applyFont="1" applyAlignment="1">
      <alignment vertical="center"/>
      <protection/>
    </xf>
    <xf numFmtId="10" fontId="20" fillId="0" borderId="0" xfId="60" applyNumberFormat="1" applyFont="1" applyAlignment="1">
      <alignment vertical="center"/>
    </xf>
    <xf numFmtId="0" fontId="20" fillId="36" borderId="57" xfId="54" applyFont="1" applyFill="1" applyBorder="1" applyAlignment="1" quotePrefix="1">
      <alignment horizontal="right" vertical="center"/>
      <protection/>
    </xf>
    <xf numFmtId="0" fontId="20" fillId="36" borderId="58" xfId="54" applyFont="1" applyFill="1" applyBorder="1" applyAlignment="1">
      <alignment horizontal="center" vertical="center"/>
      <protection/>
    </xf>
    <xf numFmtId="43" fontId="20" fillId="36" borderId="59" xfId="47" applyFont="1" applyFill="1" applyBorder="1" applyAlignment="1">
      <alignment horizontal="right" vertical="center"/>
    </xf>
    <xf numFmtId="204" fontId="19" fillId="36" borderId="60" xfId="47" applyNumberFormat="1" applyFont="1" applyFill="1" applyBorder="1" applyAlignment="1">
      <alignment horizontal="center" vertical="center" shrinkToFit="1"/>
    </xf>
    <xf numFmtId="43" fontId="19" fillId="0" borderId="60" xfId="47" applyFont="1" applyFill="1" applyBorder="1" applyAlignment="1">
      <alignment horizontal="center" vertical="center" shrinkToFit="1"/>
    </xf>
    <xf numFmtId="0" fontId="19" fillId="0" borderId="61" xfId="54" applyFont="1" applyBorder="1" applyAlignment="1" quotePrefix="1">
      <alignment horizontal="right" vertical="center"/>
      <protection/>
    </xf>
    <xf numFmtId="0" fontId="20" fillId="0" borderId="62" xfId="54" applyFont="1" applyBorder="1" applyAlignment="1">
      <alignment vertical="center"/>
      <protection/>
    </xf>
    <xf numFmtId="0" fontId="19" fillId="0" borderId="63" xfId="54" applyFont="1" applyBorder="1" applyAlignment="1">
      <alignment vertical="center"/>
      <protection/>
    </xf>
    <xf numFmtId="0" fontId="19" fillId="0" borderId="64" xfId="54" applyFont="1" applyBorder="1" applyAlignment="1">
      <alignment vertical="center"/>
      <protection/>
    </xf>
    <xf numFmtId="43" fontId="19" fillId="0" borderId="65" xfId="47" applyFont="1" applyBorder="1" applyAlignment="1">
      <alignment horizontal="right" vertical="center"/>
    </xf>
    <xf numFmtId="204" fontId="19" fillId="0" borderId="66" xfId="47" applyNumberFormat="1" applyFont="1" applyBorder="1" applyAlignment="1">
      <alignment horizontal="center" vertical="center" shrinkToFit="1"/>
    </xf>
    <xf numFmtId="43" fontId="19" fillId="0" borderId="52" xfId="47" applyFont="1" applyBorder="1" applyAlignment="1">
      <alignment horizontal="center" vertical="center" shrinkToFit="1"/>
    </xf>
    <xf numFmtId="0" fontId="19" fillId="0" borderId="67" xfId="54" applyFont="1" applyBorder="1" applyAlignment="1" quotePrefix="1">
      <alignment horizontal="right" vertical="center"/>
      <protection/>
    </xf>
    <xf numFmtId="0" fontId="19" fillId="0" borderId="68" xfId="54" applyFont="1" applyFill="1" applyBorder="1" applyAlignment="1">
      <alignment horizontal="right" vertical="center"/>
      <protection/>
    </xf>
    <xf numFmtId="0" fontId="19" fillId="0" borderId="69" xfId="54" applyFont="1" applyFill="1" applyBorder="1" applyAlignment="1">
      <alignment vertical="center"/>
      <protection/>
    </xf>
    <xf numFmtId="0" fontId="19" fillId="0" borderId="70" xfId="54" applyFont="1" applyFill="1" applyBorder="1" applyAlignment="1">
      <alignment vertical="center"/>
      <protection/>
    </xf>
    <xf numFmtId="0" fontId="19" fillId="0" borderId="71" xfId="54" applyFont="1" applyBorder="1" applyAlignment="1">
      <alignment horizontal="right" vertical="center"/>
      <protection/>
    </xf>
    <xf numFmtId="0" fontId="19" fillId="0" borderId="72" xfId="54" applyFont="1" applyFill="1" applyBorder="1" applyAlignment="1">
      <alignment horizontal="right" vertical="center"/>
      <protection/>
    </xf>
    <xf numFmtId="0" fontId="19" fillId="0" borderId="73" xfId="54" applyFont="1" applyFill="1" applyBorder="1" applyAlignment="1">
      <alignment horizontal="left" vertical="center" shrinkToFit="1"/>
      <protection/>
    </xf>
    <xf numFmtId="0" fontId="19" fillId="0" borderId="74" xfId="54" applyFont="1" applyFill="1" applyBorder="1" applyAlignment="1">
      <alignment horizontal="left" vertical="center" shrinkToFit="1"/>
      <protection/>
    </xf>
    <xf numFmtId="43" fontId="19" fillId="0" borderId="75" xfId="47" applyFont="1" applyBorder="1" applyAlignment="1">
      <alignment horizontal="right" vertical="center"/>
    </xf>
    <xf numFmtId="204" fontId="19" fillId="0" borderId="76" xfId="47" applyNumberFormat="1" applyFont="1" applyBorder="1" applyAlignment="1">
      <alignment horizontal="left" vertical="center" shrinkToFit="1"/>
    </xf>
    <xf numFmtId="0" fontId="20" fillId="36" borderId="57" xfId="54" applyFont="1" applyFill="1" applyBorder="1" applyAlignment="1">
      <alignment horizontal="center" vertical="center"/>
      <protection/>
    </xf>
    <xf numFmtId="204" fontId="19" fillId="36" borderId="60" xfId="47" applyNumberFormat="1" applyFont="1" applyFill="1" applyBorder="1" applyAlignment="1">
      <alignment vertical="center" shrinkToFit="1"/>
    </xf>
    <xf numFmtId="0" fontId="20" fillId="0" borderId="61" xfId="53" applyFont="1" applyBorder="1" applyAlignment="1">
      <alignment horizontal="right"/>
      <protection/>
    </xf>
    <xf numFmtId="0" fontId="20" fillId="0" borderId="63" xfId="53" applyFont="1" applyBorder="1" applyAlignment="1">
      <alignment horizontal="right"/>
      <protection/>
    </xf>
    <xf numFmtId="0" fontId="20" fillId="0" borderId="63" xfId="53" applyFont="1" applyBorder="1" applyAlignment="1">
      <alignment shrinkToFit="1"/>
      <protection/>
    </xf>
    <xf numFmtId="0" fontId="20" fillId="0" borderId="64" xfId="53" applyFont="1" applyBorder="1" applyAlignment="1">
      <alignment shrinkToFit="1"/>
      <protection/>
    </xf>
    <xf numFmtId="43" fontId="19" fillId="0" borderId="65" xfId="47" applyFont="1" applyBorder="1" applyAlignment="1">
      <alignment horizontal="center"/>
    </xf>
    <xf numFmtId="43" fontId="19" fillId="0" borderId="66" xfId="47" applyFont="1" applyBorder="1" applyAlignment="1">
      <alignment shrinkToFit="1"/>
    </xf>
    <xf numFmtId="43" fontId="19" fillId="0" borderId="0" xfId="47" applyFont="1" applyAlignment="1">
      <alignment/>
    </xf>
    <xf numFmtId="0" fontId="19" fillId="0" borderId="0" xfId="53" applyFont="1">
      <alignment/>
      <protection/>
    </xf>
    <xf numFmtId="0" fontId="20" fillId="0" borderId="71" xfId="53" applyFont="1" applyBorder="1" applyAlignment="1">
      <alignment horizontal="right"/>
      <protection/>
    </xf>
    <xf numFmtId="0" fontId="20" fillId="0" borderId="73" xfId="53" applyFont="1" applyBorder="1" applyAlignment="1">
      <alignment horizontal="right"/>
      <protection/>
    </xf>
    <xf numFmtId="0" fontId="20" fillId="0" borderId="73" xfId="53" applyFont="1" applyBorder="1" applyAlignment="1">
      <alignment/>
      <protection/>
    </xf>
    <xf numFmtId="0" fontId="20" fillId="0" borderId="74" xfId="53" applyFont="1" applyBorder="1" applyAlignment="1">
      <alignment shrinkToFit="1"/>
      <protection/>
    </xf>
    <xf numFmtId="43" fontId="19" fillId="0" borderId="75" xfId="47" applyFont="1" applyBorder="1" applyAlignment="1">
      <alignment horizontal="center"/>
    </xf>
    <xf numFmtId="43" fontId="19" fillId="0" borderId="76" xfId="47" applyFont="1" applyBorder="1" applyAlignment="1">
      <alignment shrinkToFit="1"/>
    </xf>
    <xf numFmtId="0" fontId="20" fillId="37" borderId="77" xfId="57" applyFont="1" applyFill="1" applyBorder="1">
      <alignment/>
      <protection/>
    </xf>
    <xf numFmtId="0" fontId="20" fillId="37" borderId="78" xfId="57" applyFont="1" applyFill="1" applyBorder="1">
      <alignment/>
      <protection/>
    </xf>
    <xf numFmtId="0" fontId="20" fillId="37" borderId="78" xfId="57" applyFont="1" applyFill="1" applyBorder="1" applyAlignment="1">
      <alignment horizontal="right"/>
      <protection/>
    </xf>
    <xf numFmtId="43" fontId="20" fillId="37" borderId="79" xfId="47" applyFont="1" applyFill="1" applyBorder="1" applyAlignment="1">
      <alignment/>
    </xf>
    <xf numFmtId="0" fontId="20" fillId="37" borderId="80" xfId="57" applyFont="1" applyFill="1" applyBorder="1">
      <alignment/>
      <protection/>
    </xf>
    <xf numFmtId="43" fontId="20" fillId="37" borderId="0" xfId="47" applyFont="1" applyFill="1" applyAlignment="1">
      <alignment/>
    </xf>
    <xf numFmtId="0" fontId="20" fillId="37" borderId="0" xfId="57" applyFont="1" applyFill="1">
      <alignment/>
      <protection/>
    </xf>
    <xf numFmtId="0" fontId="20" fillId="37" borderId="81" xfId="57" applyFont="1" applyFill="1" applyBorder="1" applyAlignment="1">
      <alignment horizontal="center"/>
      <protection/>
    </xf>
    <xf numFmtId="0" fontId="20" fillId="37" borderId="0" xfId="57" applyFont="1" applyFill="1" applyBorder="1" applyAlignment="1">
      <alignment horizontal="center"/>
      <protection/>
    </xf>
    <xf numFmtId="0" fontId="20" fillId="37" borderId="0" xfId="57" applyFont="1" applyFill="1" applyBorder="1" applyAlignment="1">
      <alignment horizontal="right"/>
      <protection/>
    </xf>
    <xf numFmtId="0" fontId="20" fillId="37" borderId="45" xfId="57" applyFont="1" applyFill="1" applyBorder="1">
      <alignment/>
      <protection/>
    </xf>
    <xf numFmtId="0" fontId="20" fillId="37" borderId="82" xfId="57" applyFont="1" applyFill="1" applyBorder="1">
      <alignment/>
      <protection/>
    </xf>
    <xf numFmtId="0" fontId="20" fillId="37" borderId="47" xfId="57" applyFont="1" applyFill="1" applyBorder="1">
      <alignment/>
      <protection/>
    </xf>
    <xf numFmtId="0" fontId="20" fillId="37" borderId="47" xfId="57" applyFont="1" applyFill="1" applyBorder="1" applyAlignment="1">
      <alignment horizontal="right"/>
      <protection/>
    </xf>
    <xf numFmtId="0" fontId="20" fillId="37" borderId="47" xfId="57" applyFont="1" applyFill="1" applyBorder="1" applyAlignment="1">
      <alignment horizontal="left"/>
      <protection/>
    </xf>
    <xf numFmtId="0" fontId="20" fillId="37" borderId="48" xfId="57" applyFont="1" applyFill="1" applyBorder="1">
      <alignment/>
      <protection/>
    </xf>
    <xf numFmtId="0" fontId="20" fillId="0" borderId="0" xfId="57" applyFont="1" applyFill="1" applyBorder="1">
      <alignment/>
      <protection/>
    </xf>
    <xf numFmtId="0" fontId="20" fillId="0" borderId="0" xfId="57" applyFont="1" applyFill="1" applyBorder="1" applyAlignment="1">
      <alignment horizontal="left"/>
      <protection/>
    </xf>
    <xf numFmtId="0" fontId="20" fillId="0" borderId="0" xfId="57" applyFont="1" applyFill="1" applyBorder="1" applyAlignment="1">
      <alignment horizontal="right"/>
      <protection/>
    </xf>
    <xf numFmtId="43" fontId="20" fillId="0" borderId="0" xfId="57" applyNumberFormat="1" applyFont="1" applyFill="1" applyBorder="1" applyAlignment="1">
      <alignment horizontal="left"/>
      <protection/>
    </xf>
    <xf numFmtId="43" fontId="20" fillId="0" borderId="0" xfId="47" applyFont="1" applyFill="1" applyAlignment="1">
      <alignment/>
    </xf>
    <xf numFmtId="0" fontId="20" fillId="0" borderId="0" xfId="57" applyFont="1" applyFill="1">
      <alignment/>
      <protection/>
    </xf>
    <xf numFmtId="0" fontId="19" fillId="0" borderId="0" xfId="53" applyFont="1" applyBorder="1">
      <alignment/>
      <protection/>
    </xf>
    <xf numFmtId="0" fontId="19" fillId="0" borderId="0" xfId="53" applyFont="1" applyAlignment="1">
      <alignment horizontal="left"/>
      <protection/>
    </xf>
    <xf numFmtId="0" fontId="19" fillId="0" borderId="0" xfId="53" applyFont="1" applyBorder="1" applyAlignment="1">
      <alignment horizontal="left"/>
      <protection/>
    </xf>
    <xf numFmtId="0" fontId="19" fillId="0" borderId="0" xfId="53" applyFont="1" applyAlignment="1">
      <alignment horizontal="center"/>
      <protection/>
    </xf>
    <xf numFmtId="0" fontId="19" fillId="0" borderId="0" xfId="53" applyFont="1" applyAlignment="1">
      <alignment/>
      <protection/>
    </xf>
    <xf numFmtId="0" fontId="20" fillId="0" borderId="0" xfId="53" applyFont="1">
      <alignment/>
      <protection/>
    </xf>
    <xf numFmtId="0" fontId="19" fillId="0" borderId="0" xfId="53" applyFont="1" applyAlignment="1">
      <alignment shrinkToFit="1"/>
      <protection/>
    </xf>
    <xf numFmtId="0" fontId="19" fillId="0" borderId="0" xfId="53" applyFont="1" applyBorder="1" applyAlignment="1">
      <alignment shrinkToFit="1"/>
      <protection/>
    </xf>
    <xf numFmtId="194" fontId="19" fillId="0" borderId="0" xfId="53" applyNumberFormat="1" applyFont="1">
      <alignment/>
      <protection/>
    </xf>
    <xf numFmtId="4" fontId="22" fillId="33" borderId="83" xfId="47" applyNumberFormat="1" applyFont="1" applyFill="1" applyBorder="1" applyAlignment="1">
      <alignment vertical="center"/>
    </xf>
    <xf numFmtId="4" fontId="20" fillId="0" borderId="0" xfId="47" applyNumberFormat="1" applyFont="1" applyBorder="1" applyAlignment="1">
      <alignment vertical="center"/>
    </xf>
    <xf numFmtId="0" fontId="20" fillId="0" borderId="84" xfId="41" applyFont="1" applyFill="1" applyBorder="1" applyAlignment="1">
      <alignment horizontal="center" vertical="center"/>
      <protection/>
    </xf>
    <xf numFmtId="0" fontId="20" fillId="0" borderId="85" xfId="54" applyFont="1" applyBorder="1" applyAlignment="1">
      <alignment vertical="center"/>
      <protection/>
    </xf>
    <xf numFmtId="0" fontId="20" fillId="0" borderId="86" xfId="54" applyFont="1" applyBorder="1" applyAlignment="1">
      <alignment vertical="center"/>
      <protection/>
    </xf>
    <xf numFmtId="43" fontId="20" fillId="0" borderId="87" xfId="47" applyFont="1" applyFill="1" applyBorder="1" applyAlignment="1">
      <alignment horizontal="center" vertical="center"/>
    </xf>
    <xf numFmtId="204" fontId="19" fillId="0" borderId="88" xfId="47" applyNumberFormat="1" applyFont="1" applyFill="1" applyBorder="1" applyAlignment="1">
      <alignment horizontal="right" vertical="center" shrinkToFit="1"/>
    </xf>
    <xf numFmtId="0" fontId="19" fillId="0" borderId="89" xfId="54" applyFont="1" applyBorder="1" applyAlignment="1">
      <alignment horizontal="right" vertical="center"/>
      <protection/>
    </xf>
    <xf numFmtId="2" fontId="20" fillId="0" borderId="90" xfId="54" applyNumberFormat="1" applyFont="1" applyBorder="1" applyAlignment="1">
      <alignment horizontal="right" vertical="center"/>
      <protection/>
    </xf>
    <xf numFmtId="0" fontId="20" fillId="0" borderId="54" xfId="54" applyFont="1" applyBorder="1" applyAlignment="1">
      <alignment horizontal="justify" vertical="center"/>
      <protection/>
    </xf>
    <xf numFmtId="0" fontId="20" fillId="0" borderId="91" xfId="54" applyFont="1" applyBorder="1" applyAlignment="1">
      <alignment horizontal="justify" vertical="center"/>
      <protection/>
    </xf>
    <xf numFmtId="43" fontId="20" fillId="0" borderId="92" xfId="47" applyFont="1" applyBorder="1" applyAlignment="1">
      <alignment horizontal="right" vertical="center"/>
    </xf>
    <xf numFmtId="204" fontId="19" fillId="0" borderId="93" xfId="47" applyNumberFormat="1" applyFont="1" applyBorder="1" applyAlignment="1">
      <alignment horizontal="center" vertical="center" shrinkToFit="1"/>
    </xf>
    <xf numFmtId="0" fontId="20" fillId="0" borderId="94" xfId="54" applyFont="1" applyBorder="1" applyAlignment="1">
      <alignment horizontal="center" vertical="center"/>
      <protection/>
    </xf>
    <xf numFmtId="0" fontId="20" fillId="0" borderId="95" xfId="54" applyFont="1" applyBorder="1" applyAlignment="1">
      <alignment vertical="center"/>
      <protection/>
    </xf>
    <xf numFmtId="0" fontId="20" fillId="0" borderId="96" xfId="54" applyFont="1" applyBorder="1" applyAlignment="1">
      <alignment vertical="center"/>
      <protection/>
    </xf>
    <xf numFmtId="0" fontId="20" fillId="0" borderId="97" xfId="54" applyFont="1" applyBorder="1" applyAlignment="1">
      <alignment horizontal="right" vertical="center"/>
      <protection/>
    </xf>
    <xf numFmtId="43" fontId="20" fillId="0" borderId="98" xfId="47" applyFont="1" applyBorder="1" applyAlignment="1">
      <alignment horizontal="right" vertical="center"/>
    </xf>
    <xf numFmtId="204" fontId="19" fillId="0" borderId="99" xfId="47" applyNumberFormat="1" applyFont="1" applyBorder="1" applyAlignment="1">
      <alignment horizontal="center" vertical="center" shrinkToFit="1"/>
    </xf>
    <xf numFmtId="2" fontId="20" fillId="0" borderId="90" xfId="54" applyNumberFormat="1" applyFont="1" applyBorder="1" applyAlignment="1">
      <alignment horizontal="left" vertical="center"/>
      <protection/>
    </xf>
    <xf numFmtId="0" fontId="20" fillId="34" borderId="100" xfId="53" applyFont="1" applyFill="1" applyBorder="1" applyAlignment="1">
      <alignment horizontal="center" vertical="center" shrinkToFit="1"/>
      <protection/>
    </xf>
    <xf numFmtId="0" fontId="20" fillId="34" borderId="50" xfId="53" applyFont="1" applyFill="1" applyBorder="1" applyAlignment="1">
      <alignment horizontal="center"/>
      <protection/>
    </xf>
    <xf numFmtId="0" fontId="20" fillId="34" borderId="101" xfId="53" applyFont="1" applyFill="1" applyBorder="1" applyAlignment="1">
      <alignment horizontal="center" vertical="center" shrinkToFit="1"/>
      <protection/>
    </xf>
    <xf numFmtId="0" fontId="20" fillId="34" borderId="51" xfId="53" applyFont="1" applyFill="1" applyBorder="1" applyAlignment="1">
      <alignment horizontal="center"/>
      <protection/>
    </xf>
    <xf numFmtId="0" fontId="20" fillId="0" borderId="87" xfId="54" applyFont="1" applyBorder="1" applyAlignment="1">
      <alignment vertical="center"/>
      <protection/>
    </xf>
    <xf numFmtId="0" fontId="20" fillId="0" borderId="92" xfId="54" applyFont="1" applyBorder="1" applyAlignment="1">
      <alignment horizontal="justify" vertical="center"/>
      <protection/>
    </xf>
    <xf numFmtId="0" fontId="19" fillId="0" borderId="65" xfId="54" applyFont="1" applyBorder="1" applyAlignment="1">
      <alignment vertical="center"/>
      <protection/>
    </xf>
    <xf numFmtId="0" fontId="19" fillId="0" borderId="55" xfId="54" applyFont="1" applyFill="1" applyBorder="1" applyAlignment="1">
      <alignment vertical="center"/>
      <protection/>
    </xf>
    <xf numFmtId="0" fontId="19" fillId="0" borderId="75" xfId="54" applyFont="1" applyFill="1" applyBorder="1" applyAlignment="1">
      <alignment horizontal="left" vertical="center" shrinkToFit="1"/>
      <protection/>
    </xf>
    <xf numFmtId="0" fontId="20" fillId="0" borderId="102" xfId="41" applyFont="1" applyFill="1" applyBorder="1" applyAlignment="1">
      <alignment horizontal="center" vertical="center"/>
      <protection/>
    </xf>
    <xf numFmtId="0" fontId="20" fillId="0" borderId="103" xfId="54" applyFont="1" applyBorder="1" applyAlignment="1">
      <alignment vertical="center"/>
      <protection/>
    </xf>
    <xf numFmtId="0" fontId="20" fillId="0" borderId="104" xfId="54" applyFont="1" applyBorder="1" applyAlignment="1">
      <alignment vertical="center"/>
      <protection/>
    </xf>
    <xf numFmtId="0" fontId="20" fillId="0" borderId="105" xfId="54" applyFont="1" applyBorder="1" applyAlignment="1">
      <alignment vertical="center"/>
      <protection/>
    </xf>
    <xf numFmtId="43" fontId="20" fillId="0" borderId="104" xfId="47" applyFont="1" applyFill="1" applyBorder="1" applyAlignment="1">
      <alignment horizontal="center" vertical="center"/>
    </xf>
    <xf numFmtId="204" fontId="19" fillId="0" borderId="106" xfId="47" applyNumberFormat="1" applyFont="1" applyFill="1" applyBorder="1" applyAlignment="1">
      <alignment horizontal="right" vertical="center" shrinkToFit="1"/>
    </xf>
    <xf numFmtId="0" fontId="12" fillId="38" borderId="0" xfId="42" applyFont="1" applyFill="1" applyBorder="1" applyAlignment="1">
      <alignment vertical="center"/>
      <protection/>
    </xf>
    <xf numFmtId="0" fontId="12" fillId="38" borderId="0" xfId="42" applyFont="1" applyFill="1" applyAlignment="1">
      <alignment vertical="center"/>
      <protection/>
    </xf>
    <xf numFmtId="0" fontId="12" fillId="0" borderId="107" xfId="42" applyFont="1" applyBorder="1" applyAlignment="1">
      <alignment vertical="center"/>
      <protection/>
    </xf>
    <xf numFmtId="0" fontId="12" fillId="0" borderId="0" xfId="42" applyFont="1" applyBorder="1" applyAlignment="1">
      <alignment horizontal="left" vertical="center"/>
      <protection/>
    </xf>
    <xf numFmtId="0" fontId="12" fillId="0" borderId="0" xfId="42" applyFont="1" applyBorder="1" applyAlignment="1">
      <alignment vertical="center" shrinkToFit="1"/>
      <protection/>
    </xf>
    <xf numFmtId="43" fontId="12" fillId="0" borderId="0" xfId="47" applyFont="1" applyBorder="1" applyAlignment="1">
      <alignment horizontal="right" vertical="center"/>
    </xf>
    <xf numFmtId="43" fontId="12" fillId="0" borderId="0" xfId="47" applyNumberFormat="1" applyFont="1" applyBorder="1" applyAlignment="1">
      <alignment vertical="center"/>
    </xf>
    <xf numFmtId="43" fontId="12" fillId="0" borderId="0" xfId="47" applyFont="1" applyBorder="1" applyAlignment="1">
      <alignment vertical="center"/>
    </xf>
    <xf numFmtId="43" fontId="12" fillId="0" borderId="108" xfId="47" applyFont="1" applyBorder="1" applyAlignment="1">
      <alignment vertical="center"/>
    </xf>
    <xf numFmtId="0" fontId="12" fillId="0" borderId="0" xfId="42" applyFont="1" applyBorder="1" applyAlignment="1">
      <alignment vertical="center"/>
      <protection/>
    </xf>
    <xf numFmtId="0" fontId="12" fillId="0" borderId="0" xfId="42" applyFont="1" applyAlignment="1">
      <alignment vertical="center"/>
      <protection/>
    </xf>
    <xf numFmtId="0" fontId="20" fillId="33" borderId="36" xfId="42" applyFont="1" applyFill="1" applyBorder="1" applyAlignment="1">
      <alignment vertical="center" shrinkToFit="1"/>
      <protection/>
    </xf>
    <xf numFmtId="0" fontId="21" fillId="33" borderId="83" xfId="55" applyFont="1" applyFill="1" applyBorder="1" applyAlignment="1">
      <alignment horizontal="left" vertical="center"/>
      <protection/>
    </xf>
    <xf numFmtId="0" fontId="21" fillId="33" borderId="83" xfId="55" applyFont="1" applyFill="1" applyBorder="1" applyAlignment="1">
      <alignment horizontal="left" vertical="center" shrinkToFit="1"/>
      <protection/>
    </xf>
    <xf numFmtId="43" fontId="20" fillId="33" borderId="37" xfId="47" applyFont="1" applyFill="1" applyBorder="1" applyAlignment="1">
      <alignment horizontal="left" vertical="center"/>
    </xf>
    <xf numFmtId="43" fontId="21" fillId="33" borderId="83" xfId="47" applyNumberFormat="1" applyFont="1" applyFill="1" applyBorder="1" applyAlignment="1">
      <alignment vertical="center"/>
    </xf>
    <xf numFmtId="43" fontId="21" fillId="33" borderId="83" xfId="47" applyFont="1" applyFill="1" applyBorder="1" applyAlignment="1">
      <alignment vertical="center"/>
    </xf>
    <xf numFmtId="43" fontId="20" fillId="33" borderId="38" xfId="47" applyFont="1" applyFill="1" applyBorder="1" applyAlignment="1">
      <alignment vertical="center"/>
    </xf>
    <xf numFmtId="43" fontId="20" fillId="33" borderId="37" xfId="47" applyNumberFormat="1" applyFont="1" applyFill="1" applyBorder="1" applyAlignment="1">
      <alignment vertical="center"/>
    </xf>
    <xf numFmtId="43" fontId="20" fillId="33" borderId="83" xfId="47" applyNumberFormat="1" applyFont="1" applyFill="1" applyBorder="1" applyAlignment="1">
      <alignment horizontal="left" vertical="center"/>
    </xf>
    <xf numFmtId="0" fontId="9" fillId="33" borderId="0" xfId="42" applyFont="1" applyFill="1" applyBorder="1" applyAlignment="1">
      <alignment vertical="center"/>
      <protection/>
    </xf>
    <xf numFmtId="0" fontId="9" fillId="33" borderId="0" xfId="42" applyFont="1" applyFill="1" applyAlignment="1">
      <alignment vertical="center"/>
      <protection/>
    </xf>
    <xf numFmtId="0" fontId="20" fillId="33" borderId="39" xfId="42" applyFont="1" applyFill="1" applyBorder="1" applyAlignment="1">
      <alignment vertical="center" shrinkToFit="1"/>
      <protection/>
    </xf>
    <xf numFmtId="0" fontId="21" fillId="33" borderId="0" xfId="56" applyFont="1" applyFill="1" applyBorder="1" applyAlignment="1">
      <alignment horizontal="left" vertical="center"/>
      <protection/>
    </xf>
    <xf numFmtId="0" fontId="21" fillId="33" borderId="0" xfId="56" applyFont="1" applyFill="1" applyBorder="1" applyAlignment="1">
      <alignment horizontal="left" vertical="center" shrinkToFit="1"/>
      <protection/>
    </xf>
    <xf numFmtId="43" fontId="20" fillId="33" borderId="40" xfId="47" applyFont="1" applyFill="1" applyBorder="1" applyAlignment="1">
      <alignment horizontal="left" vertical="center"/>
    </xf>
    <xf numFmtId="43" fontId="21" fillId="33" borderId="0" xfId="47" applyNumberFormat="1" applyFont="1" applyFill="1" applyBorder="1" applyAlignment="1">
      <alignment vertical="center"/>
    </xf>
    <xf numFmtId="43" fontId="21" fillId="33" borderId="0" xfId="47" applyFont="1" applyFill="1" applyBorder="1" applyAlignment="1">
      <alignment vertical="center"/>
    </xf>
    <xf numFmtId="43" fontId="20" fillId="33" borderId="41" xfId="47" applyFont="1" applyFill="1" applyBorder="1" applyAlignment="1">
      <alignment vertical="center"/>
    </xf>
    <xf numFmtId="43" fontId="20" fillId="33" borderId="40" xfId="47" applyNumberFormat="1" applyFont="1" applyFill="1" applyBorder="1" applyAlignment="1">
      <alignment vertical="center"/>
    </xf>
    <xf numFmtId="43" fontId="20" fillId="33" borderId="0" xfId="47" applyNumberFormat="1" applyFont="1" applyFill="1" applyBorder="1" applyAlignment="1">
      <alignment vertical="center"/>
    </xf>
    <xf numFmtId="0" fontId="20" fillId="33" borderId="42" xfId="42" applyFont="1" applyFill="1" applyBorder="1" applyAlignment="1">
      <alignment vertical="center" shrinkToFit="1"/>
      <protection/>
    </xf>
    <xf numFmtId="0" fontId="21" fillId="33" borderId="43" xfId="42" applyFont="1" applyFill="1" applyBorder="1" applyAlignment="1">
      <alignment vertical="center"/>
      <protection/>
    </xf>
    <xf numFmtId="0" fontId="21" fillId="33" borderId="43" xfId="42" applyFont="1" applyFill="1" applyBorder="1" applyAlignment="1">
      <alignment vertical="center" shrinkToFit="1"/>
      <protection/>
    </xf>
    <xf numFmtId="43" fontId="20" fillId="33" borderId="109" xfId="47" applyFont="1" applyFill="1" applyBorder="1" applyAlignment="1">
      <alignment horizontal="left" vertical="center"/>
    </xf>
    <xf numFmtId="43" fontId="21" fillId="33" borderId="43" xfId="47" applyNumberFormat="1" applyFont="1" applyFill="1" applyBorder="1" applyAlignment="1">
      <alignment vertical="center"/>
    </xf>
    <xf numFmtId="43" fontId="21" fillId="33" borderId="43" xfId="47" applyFont="1" applyFill="1" applyBorder="1" applyAlignment="1">
      <alignment vertical="center"/>
    </xf>
    <xf numFmtId="43" fontId="20" fillId="33" borderId="110" xfId="47" applyFont="1" applyFill="1" applyBorder="1" applyAlignment="1">
      <alignment vertical="center"/>
    </xf>
    <xf numFmtId="43" fontId="20" fillId="33" borderId="109" xfId="47" applyNumberFormat="1" applyFont="1" applyFill="1" applyBorder="1" applyAlignment="1">
      <alignment vertical="center"/>
    </xf>
    <xf numFmtId="43" fontId="20" fillId="33" borderId="43" xfId="47" applyNumberFormat="1" applyFont="1" applyFill="1" applyBorder="1" applyAlignment="1">
      <alignment vertical="center"/>
    </xf>
    <xf numFmtId="0" fontId="19" fillId="0" borderId="25" xfId="42" applyFont="1" applyBorder="1" applyAlignment="1">
      <alignment vertical="center"/>
      <protection/>
    </xf>
    <xf numFmtId="0" fontId="19" fillId="0" borderId="111" xfId="42" applyFont="1" applyBorder="1" applyAlignment="1">
      <alignment horizontal="left" vertical="center"/>
      <protection/>
    </xf>
    <xf numFmtId="0" fontId="19" fillId="0" borderId="111" xfId="42" applyFont="1" applyBorder="1" applyAlignment="1">
      <alignment vertical="center" shrinkToFit="1"/>
      <protection/>
    </xf>
    <xf numFmtId="43" fontId="19" fillId="0" borderId="111" xfId="47" applyFont="1" applyBorder="1" applyAlignment="1">
      <alignment horizontal="right" vertical="center"/>
    </xf>
    <xf numFmtId="43" fontId="19" fillId="0" borderId="111" xfId="47" applyNumberFormat="1" applyFont="1" applyBorder="1" applyAlignment="1">
      <alignment vertical="center"/>
    </xf>
    <xf numFmtId="43" fontId="19" fillId="0" borderId="111" xfId="47" applyFont="1" applyBorder="1" applyAlignment="1">
      <alignment vertical="center"/>
    </xf>
    <xf numFmtId="43" fontId="19" fillId="0" borderId="112" xfId="47" applyFont="1" applyBorder="1" applyAlignment="1">
      <alignment vertical="center"/>
    </xf>
    <xf numFmtId="0" fontId="12" fillId="34" borderId="0" xfId="16" applyFont="1" applyFill="1" applyBorder="1" applyAlignment="1">
      <alignment vertical="center"/>
      <protection/>
    </xf>
    <xf numFmtId="0" fontId="12" fillId="34" borderId="0" xfId="16" applyFont="1" applyFill="1" applyAlignment="1">
      <alignment vertical="center"/>
      <protection/>
    </xf>
    <xf numFmtId="43" fontId="20" fillId="39" borderId="113" xfId="47" applyFont="1" applyFill="1" applyBorder="1" applyAlignment="1">
      <alignment horizontal="center" vertical="center"/>
    </xf>
    <xf numFmtId="43" fontId="20" fillId="39" borderId="113" xfId="47" applyNumberFormat="1" applyFont="1" applyFill="1" applyBorder="1" applyAlignment="1">
      <alignment horizontal="center" vertical="center"/>
    </xf>
    <xf numFmtId="0" fontId="20" fillId="0" borderId="114" xfId="43" applyFont="1" applyFill="1" applyBorder="1" applyAlignment="1">
      <alignment horizontal="center" vertical="center"/>
      <protection/>
    </xf>
    <xf numFmtId="0" fontId="20" fillId="0" borderId="115" xfId="16" applyFont="1" applyFill="1" applyBorder="1" applyAlignment="1">
      <alignment horizontal="left" vertical="center"/>
      <protection/>
    </xf>
    <xf numFmtId="0" fontId="20" fillId="0" borderId="116" xfId="0" applyFont="1" applyFill="1" applyBorder="1" applyAlignment="1">
      <alignment horizontal="center"/>
    </xf>
    <xf numFmtId="0" fontId="19" fillId="0" borderId="114" xfId="0" applyFont="1" applyFill="1" applyBorder="1" applyAlignment="1">
      <alignment horizontal="center"/>
    </xf>
    <xf numFmtId="43" fontId="19" fillId="0" borderId="114" xfId="36" applyFont="1" applyFill="1" applyBorder="1" applyAlignment="1">
      <alignment/>
    </xf>
    <xf numFmtId="43" fontId="20" fillId="0" borderId="114" xfId="36" applyFont="1" applyFill="1" applyBorder="1" applyAlignment="1">
      <alignment/>
    </xf>
    <xf numFmtId="43" fontId="20" fillId="0" borderId="114" xfId="47" applyFont="1" applyFill="1" applyBorder="1" applyAlignment="1">
      <alignment horizontal="center"/>
    </xf>
    <xf numFmtId="4" fontId="20" fillId="0" borderId="114" xfId="47" applyNumberFormat="1" applyFont="1" applyFill="1" applyBorder="1" applyAlignment="1">
      <alignment horizontal="right" vertical="top"/>
    </xf>
    <xf numFmtId="43" fontId="20" fillId="0" borderId="114" xfId="47" applyFont="1" applyFill="1" applyBorder="1" applyAlignment="1">
      <alignment horizontal="center" vertical="center"/>
    </xf>
    <xf numFmtId="0" fontId="9" fillId="0" borderId="0" xfId="41" applyFont="1" applyFill="1" applyBorder="1" applyAlignment="1">
      <alignment vertical="center"/>
      <protection/>
    </xf>
    <xf numFmtId="0" fontId="9" fillId="0" borderId="117" xfId="41" applyFont="1" applyFill="1" applyBorder="1" applyAlignment="1">
      <alignment vertical="center"/>
      <protection/>
    </xf>
    <xf numFmtId="0" fontId="19" fillId="0" borderId="115" xfId="16" applyFont="1" applyFill="1" applyBorder="1" applyAlignment="1">
      <alignment horizontal="right" vertical="center"/>
      <protection/>
    </xf>
    <xf numFmtId="0" fontId="19" fillId="0" borderId="116" xfId="0" applyFont="1" applyFill="1" applyBorder="1" applyAlignment="1">
      <alignment/>
    </xf>
    <xf numFmtId="43" fontId="19" fillId="0" borderId="114" xfId="47" applyFont="1" applyBorder="1" applyAlignment="1">
      <alignment horizontal="center"/>
    </xf>
    <xf numFmtId="4" fontId="19" fillId="0" borderId="114" xfId="47" applyNumberFormat="1" applyFont="1" applyFill="1" applyBorder="1" applyAlignment="1">
      <alignment horizontal="right" vertical="top"/>
    </xf>
    <xf numFmtId="43" fontId="20" fillId="0" borderId="114" xfId="47" applyFont="1" applyBorder="1" applyAlignment="1">
      <alignment horizontal="center" vertical="center"/>
    </xf>
    <xf numFmtId="4" fontId="19" fillId="0" borderId="114" xfId="47" applyNumberFormat="1" applyFont="1" applyBorder="1" applyAlignment="1">
      <alignment horizontal="right"/>
    </xf>
    <xf numFmtId="204" fontId="19" fillId="0" borderId="114" xfId="47" applyNumberFormat="1" applyFont="1" applyFill="1" applyBorder="1" applyAlignment="1">
      <alignment horizontal="right" vertical="top"/>
    </xf>
    <xf numFmtId="0" fontId="9" fillId="0" borderId="0" xfId="16" applyFont="1" applyFill="1" applyBorder="1" applyAlignment="1">
      <alignment horizontal="left" vertical="center"/>
      <protection/>
    </xf>
    <xf numFmtId="0" fontId="9" fillId="0" borderId="117" xfId="16" applyFont="1" applyFill="1" applyBorder="1" applyAlignment="1">
      <alignment horizontal="left" vertical="center"/>
      <protection/>
    </xf>
    <xf numFmtId="4" fontId="20" fillId="0" borderId="114" xfId="47" applyNumberFormat="1" applyFont="1" applyBorder="1" applyAlignment="1">
      <alignment horizontal="right"/>
    </xf>
    <xf numFmtId="0" fontId="12" fillId="0" borderId="0" xfId="41" applyFont="1">
      <alignment/>
      <protection/>
    </xf>
    <xf numFmtId="0" fontId="12" fillId="0" borderId="0" xfId="41" applyFont="1" applyFill="1">
      <alignment/>
      <protection/>
    </xf>
    <xf numFmtId="0" fontId="19" fillId="0" borderId="116" xfId="0" applyFont="1" applyFill="1" applyBorder="1" applyAlignment="1">
      <alignment horizontal="left"/>
    </xf>
    <xf numFmtId="0" fontId="20" fillId="0" borderId="114" xfId="0" applyFont="1" applyFill="1" applyBorder="1" applyAlignment="1">
      <alignment horizontal="center"/>
    </xf>
    <xf numFmtId="0" fontId="19" fillId="0" borderId="116" xfId="0" applyFont="1" applyFill="1" applyBorder="1" applyAlignment="1">
      <alignment horizontal="center"/>
    </xf>
    <xf numFmtId="0" fontId="62" fillId="40" borderId="118" xfId="43" applyFont="1" applyFill="1" applyBorder="1" applyAlignment="1">
      <alignment horizontal="center" vertical="center"/>
      <protection/>
    </xf>
    <xf numFmtId="0" fontId="63" fillId="40" borderId="119" xfId="16" applyFont="1" applyFill="1" applyBorder="1" applyAlignment="1">
      <alignment horizontal="right" vertical="center"/>
      <protection/>
    </xf>
    <xf numFmtId="0" fontId="20" fillId="40" borderId="120" xfId="0" applyFont="1" applyFill="1" applyBorder="1" applyAlignment="1">
      <alignment horizontal="center"/>
    </xf>
    <xf numFmtId="0" fontId="19" fillId="40" borderId="118" xfId="0" applyFont="1" applyFill="1" applyBorder="1" applyAlignment="1">
      <alignment horizontal="center"/>
    </xf>
    <xf numFmtId="43" fontId="19" fillId="40" borderId="118" xfId="36" applyFont="1" applyFill="1" applyBorder="1" applyAlignment="1">
      <alignment/>
    </xf>
    <xf numFmtId="43" fontId="20" fillId="40" borderId="118" xfId="36" applyFont="1" applyFill="1" applyBorder="1" applyAlignment="1">
      <alignment/>
    </xf>
    <xf numFmtId="43" fontId="20" fillId="40" borderId="118" xfId="47" applyFont="1" applyFill="1" applyBorder="1" applyAlignment="1">
      <alignment horizontal="center"/>
    </xf>
    <xf numFmtId="4" fontId="20" fillId="40" borderId="118" xfId="47" applyNumberFormat="1" applyFont="1" applyFill="1" applyBorder="1" applyAlignment="1">
      <alignment horizontal="right" vertical="top"/>
    </xf>
    <xf numFmtId="43" fontId="20" fillId="40" borderId="118" xfId="47" applyFont="1" applyFill="1" applyBorder="1" applyAlignment="1">
      <alignment horizontal="center" vertical="center"/>
    </xf>
    <xf numFmtId="0" fontId="12" fillId="0" borderId="0" xfId="16" applyFont="1" applyAlignment="1">
      <alignment vertical="center"/>
      <protection/>
    </xf>
    <xf numFmtId="0" fontId="12" fillId="0" borderId="0" xfId="16" applyFont="1" applyBorder="1" applyAlignment="1">
      <alignment horizontal="left" vertical="center"/>
      <protection/>
    </xf>
    <xf numFmtId="0" fontId="12" fillId="0" borderId="0" xfId="16" applyFont="1" applyBorder="1" applyAlignment="1">
      <alignment vertical="center" shrinkToFit="1"/>
      <protection/>
    </xf>
    <xf numFmtId="43" fontId="12" fillId="0" borderId="0" xfId="47" applyFont="1" applyAlignment="1">
      <alignment horizontal="right" vertical="center"/>
    </xf>
    <xf numFmtId="43" fontId="12" fillId="0" borderId="0" xfId="47" applyNumberFormat="1" applyFont="1" applyAlignment="1">
      <alignment vertical="center"/>
    </xf>
    <xf numFmtId="43" fontId="12" fillId="0" borderId="0" xfId="47" applyFont="1" applyAlignment="1">
      <alignment vertical="center"/>
    </xf>
    <xf numFmtId="0" fontId="12" fillId="0" borderId="117" xfId="15" applyFont="1" applyBorder="1" applyAlignment="1">
      <alignment vertical="center"/>
      <protection/>
    </xf>
    <xf numFmtId="0" fontId="12" fillId="0" borderId="117" xfId="17" applyFont="1" applyBorder="1" applyAlignment="1">
      <alignment vertical="center"/>
      <protection/>
    </xf>
    <xf numFmtId="0" fontId="12" fillId="36" borderId="117" xfId="16" applyFont="1" applyFill="1" applyBorder="1" applyAlignment="1">
      <alignment vertical="center"/>
      <protection/>
    </xf>
    <xf numFmtId="0" fontId="12" fillId="0" borderId="0" xfId="16" applyFont="1" applyBorder="1" applyAlignment="1">
      <alignment vertical="center"/>
      <protection/>
    </xf>
    <xf numFmtId="0" fontId="20" fillId="33" borderId="83" xfId="41" applyFont="1" applyFill="1" applyBorder="1" applyAlignment="1">
      <alignment vertical="center"/>
      <protection/>
    </xf>
    <xf numFmtId="43" fontId="20" fillId="33" borderId="42" xfId="47" applyNumberFormat="1" applyFont="1" applyFill="1" applyBorder="1" applyAlignment="1">
      <alignment vertical="center"/>
    </xf>
    <xf numFmtId="0" fontId="20" fillId="0" borderId="89" xfId="41" applyFont="1" applyFill="1" applyBorder="1" applyAlignment="1">
      <alignment horizontal="center" vertical="center"/>
      <protection/>
    </xf>
    <xf numFmtId="0" fontId="20" fillId="0" borderId="54" xfId="54" applyFont="1" applyBorder="1" applyAlignment="1">
      <alignment vertical="center"/>
      <protection/>
    </xf>
    <xf numFmtId="0" fontId="20" fillId="0" borderId="91" xfId="54" applyFont="1" applyBorder="1" applyAlignment="1">
      <alignment vertical="center"/>
      <protection/>
    </xf>
    <xf numFmtId="43" fontId="20" fillId="0" borderId="92" xfId="47" applyFont="1" applyFill="1" applyBorder="1" applyAlignment="1">
      <alignment horizontal="center" vertical="center"/>
    </xf>
    <xf numFmtId="0" fontId="20" fillId="0" borderId="90" xfId="54" applyFont="1" applyBorder="1" applyAlignment="1">
      <alignment horizontal="right" vertical="center"/>
      <protection/>
    </xf>
    <xf numFmtId="0" fontId="19" fillId="0" borderId="91" xfId="54" applyFont="1" applyBorder="1" applyAlignment="1">
      <alignment horizontal="justify" vertical="center"/>
      <protection/>
    </xf>
    <xf numFmtId="0" fontId="19" fillId="0" borderId="90" xfId="54" applyFont="1" applyBorder="1" applyAlignment="1">
      <alignment horizontal="right" vertical="center"/>
      <protection/>
    </xf>
    <xf numFmtId="43" fontId="19" fillId="0" borderId="92" xfId="47" applyFont="1" applyBorder="1" applyAlignment="1">
      <alignment horizontal="right" vertic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0" fillId="36" borderId="121" xfId="54" applyFont="1" applyFill="1" applyBorder="1" applyAlignment="1">
      <alignment horizontal="center" vertical="center"/>
      <protection/>
    </xf>
    <xf numFmtId="0" fontId="20" fillId="36" borderId="49" xfId="54" applyFont="1" applyFill="1" applyBorder="1" applyAlignment="1">
      <alignment horizontal="center" vertical="center"/>
      <protection/>
    </xf>
    <xf numFmtId="0" fontId="20" fillId="36" borderId="58" xfId="54" applyFont="1" applyFill="1" applyBorder="1" applyAlignment="1">
      <alignment horizontal="center" vertical="center"/>
      <protection/>
    </xf>
    <xf numFmtId="0" fontId="20" fillId="34" borderId="122" xfId="53" applyFont="1" applyFill="1" applyBorder="1" applyAlignment="1">
      <alignment horizontal="center" vertical="center" shrinkToFit="1"/>
      <protection/>
    </xf>
    <xf numFmtId="0" fontId="20" fillId="34" borderId="78" xfId="53" applyFont="1" applyFill="1" applyBorder="1" applyAlignment="1">
      <alignment horizontal="center" vertical="center" shrinkToFit="1"/>
      <protection/>
    </xf>
    <xf numFmtId="0" fontId="20" fillId="34" borderId="123" xfId="53" applyFont="1" applyFill="1" applyBorder="1" applyAlignment="1">
      <alignment horizontal="center" vertical="center" shrinkToFit="1"/>
      <protection/>
    </xf>
    <xf numFmtId="0" fontId="20" fillId="34" borderId="47" xfId="53" applyFont="1" applyFill="1" applyBorder="1" applyAlignment="1">
      <alignment horizontal="center" vertical="center" shrinkToFit="1"/>
      <protection/>
    </xf>
    <xf numFmtId="0" fontId="16" fillId="41" borderId="124" xfId="41" applyFont="1" applyFill="1" applyBorder="1" applyAlignment="1">
      <alignment horizontal="center" vertical="center"/>
      <protection/>
    </xf>
    <xf numFmtId="0" fontId="16" fillId="41" borderId="125" xfId="41" applyFont="1" applyFill="1" applyBorder="1" applyAlignment="1">
      <alignment horizontal="center" vertical="center"/>
      <protection/>
    </xf>
    <xf numFmtId="0" fontId="16" fillId="41" borderId="126" xfId="41" applyFont="1" applyFill="1" applyBorder="1" applyAlignment="1">
      <alignment horizontal="center" vertical="center"/>
      <protection/>
    </xf>
    <xf numFmtId="0" fontId="21" fillId="33" borderId="37" xfId="55" applyNumberFormat="1" applyFont="1" applyFill="1" applyBorder="1" applyAlignment="1">
      <alignment horizontal="left" vertical="center" shrinkToFit="1"/>
      <protection/>
    </xf>
    <xf numFmtId="0" fontId="21" fillId="33" borderId="83" xfId="55" applyNumberFormat="1" applyFont="1" applyFill="1" applyBorder="1" applyAlignment="1">
      <alignment horizontal="left" vertical="center" shrinkToFit="1"/>
      <protection/>
    </xf>
    <xf numFmtId="4" fontId="22" fillId="33" borderId="109" xfId="47" applyNumberFormat="1" applyFont="1" applyFill="1" applyBorder="1" applyAlignment="1">
      <alignment horizontal="left" vertical="center" shrinkToFit="1"/>
    </xf>
    <xf numFmtId="4" fontId="22" fillId="33" borderId="43" xfId="47" applyNumberFormat="1" applyFont="1" applyFill="1" applyBorder="1" applyAlignment="1">
      <alignment horizontal="left" vertical="center" shrinkToFit="1"/>
    </xf>
    <xf numFmtId="4" fontId="22" fillId="33" borderId="110" xfId="47" applyNumberFormat="1" applyFont="1" applyFill="1" applyBorder="1" applyAlignment="1">
      <alignment horizontal="left" vertical="center" shrinkToFit="1"/>
    </xf>
    <xf numFmtId="0" fontId="20" fillId="33" borderId="127" xfId="41" applyFont="1" applyFill="1" applyBorder="1" applyAlignment="1">
      <alignment horizontal="center" vertical="center"/>
      <protection/>
    </xf>
    <xf numFmtId="0" fontId="20" fillId="33" borderId="78" xfId="41" applyFont="1" applyFill="1" applyBorder="1" applyAlignment="1">
      <alignment horizontal="center" vertical="center"/>
      <protection/>
    </xf>
    <xf numFmtId="0" fontId="20" fillId="33" borderId="80" xfId="41" applyFont="1" applyFill="1" applyBorder="1" applyAlignment="1">
      <alignment horizontal="center" vertical="center"/>
      <protection/>
    </xf>
    <xf numFmtId="0" fontId="20" fillId="34" borderId="128" xfId="53" applyFont="1" applyFill="1" applyBorder="1" applyAlignment="1">
      <alignment horizontal="center" vertical="center"/>
      <protection/>
    </xf>
    <xf numFmtId="0" fontId="20" fillId="34" borderId="129" xfId="53" applyFont="1" applyFill="1" applyBorder="1" applyAlignment="1">
      <alignment horizontal="center" vertical="center"/>
      <protection/>
    </xf>
    <xf numFmtId="0" fontId="20" fillId="34" borderId="130" xfId="53" applyFont="1" applyFill="1" applyBorder="1" applyAlignment="1">
      <alignment horizontal="center" vertical="center"/>
      <protection/>
    </xf>
    <xf numFmtId="0" fontId="20" fillId="34" borderId="131" xfId="53" applyFont="1" applyFill="1" applyBorder="1" applyAlignment="1">
      <alignment horizontal="center" vertical="center"/>
      <protection/>
    </xf>
    <xf numFmtId="0" fontId="23" fillId="38" borderId="132" xfId="42" applyFont="1" applyFill="1" applyBorder="1" applyAlignment="1">
      <alignment horizontal="center" vertical="center"/>
      <protection/>
    </xf>
    <xf numFmtId="0" fontId="23" fillId="38" borderId="133" xfId="42" applyFont="1" applyFill="1" applyBorder="1" applyAlignment="1">
      <alignment horizontal="center" vertical="center"/>
      <protection/>
    </xf>
    <xf numFmtId="0" fontId="23" fillId="38" borderId="134" xfId="42" applyFont="1" applyFill="1" applyBorder="1" applyAlignment="1">
      <alignment horizontal="center" vertical="center"/>
      <protection/>
    </xf>
    <xf numFmtId="0" fontId="20" fillId="39" borderId="113" xfId="16" applyFont="1" applyFill="1" applyBorder="1" applyAlignment="1">
      <alignment horizontal="center" vertical="center"/>
      <protection/>
    </xf>
    <xf numFmtId="43" fontId="20" fillId="39" borderId="113" xfId="47" applyFont="1" applyFill="1" applyBorder="1" applyAlignment="1">
      <alignment horizontal="center" vertical="center"/>
    </xf>
    <xf numFmtId="0" fontId="20" fillId="39" borderId="135" xfId="16" applyFont="1" applyFill="1" applyBorder="1" applyAlignment="1">
      <alignment horizontal="center" vertical="center"/>
      <protection/>
    </xf>
    <xf numFmtId="0" fontId="20" fillId="39" borderId="136" xfId="16" applyFont="1" applyFill="1" applyBorder="1" applyAlignment="1">
      <alignment horizontal="center" vertical="center"/>
      <protection/>
    </xf>
    <xf numFmtId="43" fontId="20" fillId="39" borderId="113" xfId="47" applyNumberFormat="1" applyFont="1" applyFill="1" applyBorder="1" applyAlignment="1">
      <alignment horizontal="center" vertical="center"/>
    </xf>
    <xf numFmtId="43" fontId="9" fillId="39" borderId="113" xfId="47" applyNumberFormat="1" applyFont="1" applyFill="1" applyBorder="1" applyAlignment="1">
      <alignment horizontal="center" vertical="center" wrapText="1"/>
    </xf>
    <xf numFmtId="0" fontId="19" fillId="34" borderId="122" xfId="53" applyFont="1" applyFill="1" applyBorder="1" applyAlignment="1">
      <alignment horizontal="center" vertical="center" shrinkToFit="1"/>
      <protection/>
    </xf>
    <xf numFmtId="0" fontId="19" fillId="34" borderId="78" xfId="53" applyFont="1" applyFill="1" applyBorder="1" applyAlignment="1">
      <alignment horizontal="center" vertical="center" shrinkToFit="1"/>
      <protection/>
    </xf>
    <xf numFmtId="0" fontId="19" fillId="34" borderId="137" xfId="53" applyFont="1" applyFill="1" applyBorder="1" applyAlignment="1">
      <alignment horizontal="center" vertical="center" shrinkToFit="1"/>
      <protection/>
    </xf>
    <xf numFmtId="0" fontId="19" fillId="34" borderId="123" xfId="53" applyFont="1" applyFill="1" applyBorder="1" applyAlignment="1">
      <alignment horizontal="center" vertical="center" shrinkToFit="1"/>
      <protection/>
    </xf>
    <xf numFmtId="0" fontId="19" fillId="34" borderId="47" xfId="53" applyFont="1" applyFill="1" applyBorder="1" applyAlignment="1">
      <alignment horizontal="center" vertical="center" shrinkToFit="1"/>
      <protection/>
    </xf>
    <xf numFmtId="0" fontId="19" fillId="34" borderId="138" xfId="53" applyFont="1" applyFill="1" applyBorder="1" applyAlignment="1">
      <alignment horizontal="center" vertical="center" shrinkToFit="1"/>
      <protection/>
    </xf>
    <xf numFmtId="0" fontId="19" fillId="34" borderId="130" xfId="53" applyFont="1" applyFill="1" applyBorder="1" applyAlignment="1">
      <alignment horizontal="center" vertical="center"/>
      <protection/>
    </xf>
    <xf numFmtId="0" fontId="19" fillId="34" borderId="131" xfId="53" applyFont="1" applyFill="1" applyBorder="1" applyAlignment="1">
      <alignment horizontal="center" vertical="center"/>
      <protection/>
    </xf>
    <xf numFmtId="0" fontId="19" fillId="34" borderId="128" xfId="53" applyFont="1" applyFill="1" applyBorder="1" applyAlignment="1">
      <alignment horizontal="center" vertical="center"/>
      <protection/>
    </xf>
    <xf numFmtId="0" fontId="19" fillId="34" borderId="129" xfId="53" applyFont="1" applyFill="1" applyBorder="1" applyAlignment="1">
      <alignment horizontal="center" vertical="center"/>
      <protection/>
    </xf>
    <xf numFmtId="0" fontId="9" fillId="38" borderId="132" xfId="42" applyFont="1" applyFill="1" applyBorder="1" applyAlignment="1">
      <alignment horizontal="center" vertical="center"/>
      <protection/>
    </xf>
    <xf numFmtId="0" fontId="9" fillId="38" borderId="133" xfId="42" applyFont="1" applyFill="1" applyBorder="1" applyAlignment="1">
      <alignment horizontal="center" vertical="center"/>
      <protection/>
    </xf>
    <xf numFmtId="0" fontId="9" fillId="38" borderId="134" xfId="42" applyFont="1" applyFill="1" applyBorder="1" applyAlignment="1">
      <alignment horizontal="center" vertical="center"/>
      <protection/>
    </xf>
    <xf numFmtId="0" fontId="20" fillId="39" borderId="132" xfId="16" applyFont="1" applyFill="1" applyBorder="1" applyAlignment="1">
      <alignment horizontal="center" vertical="center"/>
      <protection/>
    </xf>
    <xf numFmtId="0" fontId="20" fillId="39" borderId="134" xfId="16" applyFont="1" applyFill="1" applyBorder="1" applyAlignment="1">
      <alignment horizontal="center" vertical="center"/>
      <protection/>
    </xf>
    <xf numFmtId="0" fontId="20" fillId="39" borderId="25" xfId="16" applyFont="1" applyFill="1" applyBorder="1" applyAlignment="1">
      <alignment horizontal="center" vertical="center"/>
      <protection/>
    </xf>
    <xf numFmtId="0" fontId="20" fillId="39" borderId="112" xfId="16" applyFont="1" applyFill="1" applyBorder="1" applyAlignment="1">
      <alignment horizontal="center" vertical="center"/>
      <protection/>
    </xf>
    <xf numFmtId="43" fontId="20" fillId="39" borderId="135" xfId="47" applyFont="1" applyFill="1" applyBorder="1" applyAlignment="1">
      <alignment horizontal="center" vertical="center"/>
    </xf>
    <xf numFmtId="43" fontId="20" fillId="39" borderId="136" xfId="47" applyFont="1" applyFill="1" applyBorder="1" applyAlignment="1">
      <alignment horizontal="center" vertical="center"/>
    </xf>
    <xf numFmtId="43" fontId="20" fillId="39" borderId="135" xfId="47" applyNumberFormat="1" applyFont="1" applyFill="1" applyBorder="1" applyAlignment="1">
      <alignment horizontal="center" vertical="center"/>
    </xf>
    <xf numFmtId="43" fontId="20" fillId="39" borderId="136" xfId="47" applyNumberFormat="1" applyFont="1" applyFill="1" applyBorder="1" applyAlignment="1">
      <alignment horizontal="center" vertical="center"/>
    </xf>
    <xf numFmtId="43" fontId="20" fillId="39" borderId="19" xfId="47" applyNumberFormat="1" applyFont="1" applyFill="1" applyBorder="1" applyAlignment="1">
      <alignment horizontal="center" vertical="center"/>
    </xf>
    <xf numFmtId="43" fontId="20" fillId="39" borderId="20" xfId="47" applyNumberFormat="1" applyFont="1" applyFill="1" applyBorder="1" applyAlignment="1">
      <alignment horizontal="center" vertical="center"/>
    </xf>
    <xf numFmtId="43" fontId="9" fillId="39" borderId="135" xfId="47" applyNumberFormat="1" applyFont="1" applyFill="1" applyBorder="1" applyAlignment="1">
      <alignment horizontal="center" vertical="center" wrapText="1"/>
    </xf>
    <xf numFmtId="43" fontId="9" fillId="39" borderId="136" xfId="47" applyNumberFormat="1" applyFont="1" applyFill="1" applyBorder="1" applyAlignment="1">
      <alignment horizontal="center" vertical="center" wrapText="1"/>
    </xf>
  </cellXfs>
  <cellStyles count="63">
    <cellStyle name="Normal" xfId="0"/>
    <cellStyle name="0,0&#13;&#10;NA&#13;&#10; 2 3" xfId="15"/>
    <cellStyle name="0,0&#13;&#10;NA&#13;&#10;_BOQ-New Revised" xfId="16"/>
    <cellStyle name="0,0&#13;&#10;NA&#13;&#10;_BOQ-New Revised 3" xfId="17"/>
    <cellStyle name="20% - ส่วนที่ถูกเน้น1" xfId="18"/>
    <cellStyle name="20% - ส่วนที่ถูกเน้น2" xfId="19"/>
    <cellStyle name="20% - ส่วนที่ถูกเน้น3" xfId="20"/>
    <cellStyle name="20% - ส่วนที่ถูกเน้น4" xfId="21"/>
    <cellStyle name="20% - ส่วนที่ถูกเน้น5" xfId="22"/>
    <cellStyle name="20% - ส่วนที่ถูกเน้น6" xfId="23"/>
    <cellStyle name="40% - ส่วนที่ถูกเน้น1" xfId="24"/>
    <cellStyle name="40% - ส่วนที่ถูกเน้น2" xfId="25"/>
    <cellStyle name="40% - ส่วนที่ถูกเน้น3" xfId="26"/>
    <cellStyle name="40% - ส่วนที่ถูกเน้น4" xfId="27"/>
    <cellStyle name="40% - ส่วนที่ถูกเน้น5" xfId="28"/>
    <cellStyle name="40% - ส่วนที่ถูกเน้น6" xfId="29"/>
    <cellStyle name="60% - ส่วนที่ถูกเน้น1" xfId="30"/>
    <cellStyle name="60% - ส่วนที่ถูกเน้น2" xfId="31"/>
    <cellStyle name="60% - ส่วนที่ถูกเน้น3" xfId="32"/>
    <cellStyle name="60% - ส่วนที่ถูกเน้น4" xfId="33"/>
    <cellStyle name="60% - ส่วนที่ถูกเน้น5" xfId="34"/>
    <cellStyle name="60% - ส่วนที่ถูกเน้น6" xfId="35"/>
    <cellStyle name="Comma 2 3" xfId="36"/>
    <cellStyle name="Comma 5" xfId="37"/>
    <cellStyle name="Followed Hyperlink" xfId="38"/>
    <cellStyle name="Hyperlink" xfId="39"/>
    <cellStyle name="Normal_20.ห้องปฏิบัติการเทคโนโลยีสารสนเทศ" xfId="40"/>
    <cellStyle name="Normal_BOQ แยกชั้น" xfId="41"/>
    <cellStyle name="Normal_BOQ แยกชั้น_BOQ ปรับอากาศ ม.ราชภัฎสุรินทร์070131" xfId="42"/>
    <cellStyle name="Normal_หมวดที่ 10 งานระบบสุขาภิบา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เซลล์ตรวจสอบ" xfId="50"/>
    <cellStyle name="เซลล์ที่มีลิงก์" xfId="51"/>
    <cellStyle name="ดี" xfId="52"/>
    <cellStyle name="ปกติ_0-สรุปรวมค่าก่อสร้าง" xfId="53"/>
    <cellStyle name="ปกติ_Final BOQ Burirum เปรียบเทียบราคาเฟส 1-2 49-9-28" xfId="54"/>
    <cellStyle name="ปกติ_FORM-V1" xfId="55"/>
    <cellStyle name="ปกติ_FORM-V1_BOQ ปรับอากาศ ม.ราชภัฎสุรินทร์070131" xfId="56"/>
    <cellStyle name="ปกติ_ปร 1-6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Currency" xfId="63"/>
    <cellStyle name="Currency [0]" xfId="64"/>
    <cellStyle name="ส่วนที่ถูกเน้น1" xfId="65"/>
    <cellStyle name="ส่วนที่ถูกเน้น2" xfId="66"/>
    <cellStyle name="ส่วนที่ถูกเน้น3" xfId="67"/>
    <cellStyle name="ส่วนที่ถูกเน้น4" xfId="68"/>
    <cellStyle name="ส่วนที่ถูกเน้น5" xfId="69"/>
    <cellStyle name="ส่วนที่ถูกเน้น6" xfId="70"/>
    <cellStyle name="แสดงผล" xfId="71"/>
    <cellStyle name="หมายเหตุ" xfId="72"/>
    <cellStyle name="หัวเรื่อง 1" xfId="73"/>
    <cellStyle name="หัวเรื่อง 2" xfId="74"/>
    <cellStyle name="หัวเรื่อง 3" xfId="75"/>
    <cellStyle name="หัวเรื่อง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53325" y="2314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53325" y="2314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fLocksText="0">
      <xdr:nvSpPr>
        <xdr:cNvPr id="3" name="Text Box 17"/>
        <xdr:cNvSpPr txBox="1">
          <a:spLocks noChangeArrowheads="1"/>
        </xdr:cNvSpPr>
      </xdr:nvSpPr>
      <xdr:spPr>
        <a:xfrm>
          <a:off x="9801225" y="428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4" name="Text Box 18"/>
        <xdr:cNvSpPr txBox="1">
          <a:spLocks noChangeArrowheads="1"/>
        </xdr:cNvSpPr>
      </xdr:nvSpPr>
      <xdr:spPr>
        <a:xfrm>
          <a:off x="9801225" y="513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 fLocksText="0">
      <xdr:nvSpPr>
        <xdr:cNvPr id="5" name="Text Box 19"/>
        <xdr:cNvSpPr txBox="1">
          <a:spLocks noChangeArrowheads="1"/>
        </xdr:cNvSpPr>
      </xdr:nvSpPr>
      <xdr:spPr>
        <a:xfrm>
          <a:off x="9801225" y="428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6" name="Text Box 21"/>
        <xdr:cNvSpPr txBox="1">
          <a:spLocks noChangeArrowheads="1"/>
        </xdr:cNvSpPr>
      </xdr:nvSpPr>
      <xdr:spPr>
        <a:xfrm>
          <a:off x="9801225" y="513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91875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191875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4206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" name="AutoShape 149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" name="AutoShape 150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AutoShape 151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" name="AutoShape 152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" name="AutoShape 153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7" name="AutoShape 154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8" name="AutoShape 155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AutoShape 156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" name="AutoShape 157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1" name="AutoShape 167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" name="AutoShape 168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" name="AutoShape 169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AutoShape 170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" name="AutoShape 171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" name="AutoShape 172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" name="AutoShape 173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" name="AutoShape 174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AutoShape 175"/>
        <xdr:cNvSpPr>
          <a:spLocks/>
        </xdr:cNvSpPr>
      </xdr:nvSpPr>
      <xdr:spPr>
        <a:xfrm>
          <a:off x="124206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630150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630150" y="1666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</xdr:col>
      <xdr:colOff>1771650</xdr:colOff>
      <xdr:row>16</xdr:row>
      <xdr:rowOff>247650</xdr:rowOff>
    </xdr:from>
    <xdr:ext cx="2667000" cy="933450"/>
    <xdr:sp>
      <xdr:nvSpPr>
        <xdr:cNvPr id="3" name="สี่เหลี่ยมผืนผ้า 3"/>
        <xdr:cNvSpPr>
          <a:spLocks/>
        </xdr:cNvSpPr>
      </xdr:nvSpPr>
      <xdr:spPr>
        <a:xfrm>
          <a:off x="3600450" y="3533775"/>
          <a:ext cx="2667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ตัวอย่าง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36017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" name="AutoShape 149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" name="AutoShape 150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AutoShape 151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" name="AutoShape 152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" name="AutoShape 153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7" name="AutoShape 154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8" name="AutoShape 155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AutoShape 156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" name="AutoShape 157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1" name="AutoShape 167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" name="AutoShape 168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" name="AutoShape 169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AutoShape 170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" name="AutoShape 171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" name="AutoShape 172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" name="AutoShape 173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" name="AutoShape 174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AutoShape 175"/>
        <xdr:cNvSpPr>
          <a:spLocks/>
        </xdr:cNvSpPr>
      </xdr:nvSpPr>
      <xdr:spPr>
        <a:xfrm>
          <a:off x="1360170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oneCellAnchor>
    <xdr:from>
      <xdr:col>2</xdr:col>
      <xdr:colOff>4343400</xdr:colOff>
      <xdr:row>8</xdr:row>
      <xdr:rowOff>9525</xdr:rowOff>
    </xdr:from>
    <xdr:ext cx="2667000" cy="933450"/>
    <xdr:sp>
      <xdr:nvSpPr>
        <xdr:cNvPr id="20" name="สี่เหลี่ยมผืนผ้า 21"/>
        <xdr:cNvSpPr>
          <a:spLocks/>
        </xdr:cNvSpPr>
      </xdr:nvSpPr>
      <xdr:spPr>
        <a:xfrm>
          <a:off x="5829300" y="2085975"/>
          <a:ext cx="2667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ตัวอย่าง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3649;&#3610;&#3610;&#3649;&#3621;&#3632;&#3611;&#3619;&#3632;&#3617;&#3634;&#3603;&#3619;&#3634;&#3588;&#3634;%20%20&#3650;&#3588;&#3619;&#3585;&#3634;&#3619;&#3648;&#3619;&#3656;&#3591;&#3604;&#3656;&#3623;&#3609;\&#3649;&#3610;&#3610;&#3649;&#3621;&#3632;&#3611;&#3619;&#3632;&#3617;&#3634;&#3603;&#3619;&#3634;&#3588;&#3634;%20%20&#3650;&#3588;&#3619;&#3585;&#3634;&#3619;&#3648;&#3619;&#3656;&#3591;&#3604;&#3656;&#3623;&#3609;\2.BOQ_&#3611;&#3619;&#3632;&#3617;&#3634;&#3603;&#3619;&#3634;&#3588;&#3634;&#3627;&#3617;&#3657;&#3629;&#3649;&#3611;&#3621;&#3591;&#3629;&#3634;&#3588;&#3634;&#3619;&#3592;&#3640;&#3628;&#3634;&#3616;&#3619;&#3603;&#366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.6"/>
      <sheetName val="ปร.5 ก "/>
      <sheetName val="ปร.5 ข"/>
      <sheetName val="งานระบบไฟฟ้า"/>
      <sheetName val="F_อาคาร"/>
      <sheetName val="Sheet1"/>
    </sheetNames>
    <sheetDataSet>
      <sheetData sheetId="0">
        <row r="3">
          <cell r="B3" t="str">
            <v>โครงการเปลี่ยนและติดตั้งหม้อแปลงไฟฟ้า อาคารจุฬาภรณ์วิลัยลักษณ์</v>
          </cell>
          <cell r="D3" t="str">
            <v>Doc No :  KPRU/BQ-EE/001</v>
          </cell>
          <cell r="F3" t="str">
            <v>Project No : 001</v>
          </cell>
        </row>
        <row r="4">
          <cell r="B4" t="str">
            <v>มหาวิทยาลัยราชภัฏกำแพงเพชร</v>
          </cell>
          <cell r="D4" t="str">
            <v>Doc. Title :   BILL OF QUANTITY</v>
          </cell>
          <cell r="F4" t="str">
            <v>Date : 27 สิงหาคาม 2558</v>
          </cell>
        </row>
        <row r="5">
          <cell r="D5" t="str">
            <v>ESTIMATED BY : งานไฟฟ้าฯ</v>
          </cell>
          <cell r="F5" t="str">
            <v>Revision : Rev-1</v>
          </cell>
        </row>
      </sheetData>
      <sheetData sheetId="1">
        <row r="15">
          <cell r="B15" t="str">
            <v>ระบบไฟฟ้าแรงสูง</v>
          </cell>
        </row>
        <row r="39">
          <cell r="F39">
            <v>143803.8</v>
          </cell>
        </row>
      </sheetData>
      <sheetData sheetId="2">
        <row r="14">
          <cell r="B14" t="str">
            <v>งานครุภัณฑ์จัดซื้อ</v>
          </cell>
        </row>
        <row r="39">
          <cell r="F39">
            <v>544362.5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tabSelected="1" zoomScaleSheetLayoutView="100" workbookViewId="0" topLeftCell="A1">
      <selection activeCell="C15" sqref="C15"/>
    </sheetView>
  </sheetViews>
  <sheetFormatPr defaultColWidth="9.140625" defaultRowHeight="21.75"/>
  <cols>
    <col min="1" max="1" width="10.7109375" style="37" customWidth="1"/>
    <col min="2" max="2" width="41.8515625" style="38" customWidth="1"/>
    <col min="3" max="3" width="17.57421875" style="38" bestFit="1" customWidth="1"/>
    <col min="4" max="4" width="10.8515625" style="39" customWidth="1"/>
    <col min="5" max="5" width="8.421875" style="39" bestFit="1" customWidth="1"/>
    <col min="6" max="6" width="11.7109375" style="41" customWidth="1"/>
    <col min="7" max="7" width="12.140625" style="42" customWidth="1"/>
    <col min="8" max="8" width="33.7109375" style="38" customWidth="1"/>
    <col min="9" max="16384" width="9.140625" style="38" customWidth="1"/>
  </cols>
  <sheetData>
    <row r="1" spans="1:8" s="4" customFormat="1" ht="23.25">
      <c r="A1" s="8" t="s">
        <v>106</v>
      </c>
      <c r="B1" s="1"/>
      <c r="C1" s="1"/>
      <c r="D1" s="1"/>
      <c r="E1" s="1"/>
      <c r="F1" s="2"/>
      <c r="G1" s="3"/>
      <c r="H1" s="1"/>
    </row>
    <row r="2" spans="1:7" s="5" customFormat="1" ht="34.5" customHeight="1">
      <c r="A2" s="5" t="s">
        <v>12</v>
      </c>
      <c r="D2" s="5" t="s">
        <v>10</v>
      </c>
      <c r="F2" s="6"/>
      <c r="G2" s="7"/>
    </row>
    <row r="3" spans="6:7" s="5" customFormat="1" ht="21">
      <c r="F3" s="6"/>
      <c r="G3" s="7"/>
    </row>
    <row r="4" spans="1:8" s="9" customFormat="1" ht="54" customHeight="1">
      <c r="A4" s="43" t="s">
        <v>11</v>
      </c>
      <c r="B4" s="44" t="s">
        <v>1</v>
      </c>
      <c r="C4" s="84" t="s">
        <v>16</v>
      </c>
      <c r="D4" s="45" t="s">
        <v>2</v>
      </c>
      <c r="E4" s="45" t="s">
        <v>0</v>
      </c>
      <c r="F4" s="46" t="s">
        <v>3</v>
      </c>
      <c r="G4" s="47" t="s">
        <v>4</v>
      </c>
      <c r="H4" s="48" t="s">
        <v>17</v>
      </c>
    </row>
    <row r="5" spans="1:8" s="9" customFormat="1" ht="24.75" customHeight="1">
      <c r="A5" s="49" t="s">
        <v>13</v>
      </c>
      <c r="B5" s="10"/>
      <c r="C5" s="10"/>
      <c r="D5" s="33"/>
      <c r="E5" s="34"/>
      <c r="F5" s="35"/>
      <c r="G5" s="35"/>
      <c r="H5" s="50"/>
    </row>
    <row r="6" spans="1:8" s="15" customFormat="1" ht="24.75" customHeight="1">
      <c r="A6" s="51"/>
      <c r="B6" s="11"/>
      <c r="C6" s="11"/>
      <c r="D6" s="12"/>
      <c r="E6" s="12"/>
      <c r="F6" s="13"/>
      <c r="G6" s="14"/>
      <c r="H6" s="52"/>
    </row>
    <row r="7" spans="1:8" s="19" customFormat="1" ht="21">
      <c r="A7" s="53"/>
      <c r="B7" s="16"/>
      <c r="C7" s="16"/>
      <c r="D7" s="17"/>
      <c r="E7" s="17"/>
      <c r="F7" s="18"/>
      <c r="G7" s="18"/>
      <c r="H7" s="54"/>
    </row>
    <row r="8" spans="1:8" s="23" customFormat="1" ht="21">
      <c r="A8" s="56"/>
      <c r="B8" s="20"/>
      <c r="C8" s="20"/>
      <c r="D8" s="21"/>
      <c r="E8" s="21"/>
      <c r="F8" s="22"/>
      <c r="G8" s="22"/>
      <c r="H8" s="55"/>
    </row>
    <row r="9" spans="1:8" s="5" customFormat="1" ht="21.75" customHeight="1">
      <c r="A9" s="57"/>
      <c r="B9" s="24"/>
      <c r="C9" s="24"/>
      <c r="D9" s="25"/>
      <c r="E9" s="26"/>
      <c r="F9" s="27"/>
      <c r="G9" s="28"/>
      <c r="H9" s="58"/>
    </row>
    <row r="10" spans="1:8" s="19" customFormat="1" ht="21">
      <c r="A10" s="59"/>
      <c r="B10" s="29"/>
      <c r="C10" s="29"/>
      <c r="D10" s="30"/>
      <c r="E10" s="30"/>
      <c r="F10" s="31"/>
      <c r="G10" s="32"/>
      <c r="H10" s="60"/>
    </row>
    <row r="11" spans="1:8" s="9" customFormat="1" ht="24.75" customHeight="1">
      <c r="A11" s="49" t="s">
        <v>14</v>
      </c>
      <c r="B11" s="10"/>
      <c r="C11" s="10"/>
      <c r="D11" s="33"/>
      <c r="E11" s="34"/>
      <c r="F11" s="35"/>
      <c r="G11" s="35"/>
      <c r="H11" s="50"/>
    </row>
    <row r="12" spans="1:8" s="15" customFormat="1" ht="24.75" customHeight="1">
      <c r="A12" s="61"/>
      <c r="B12" s="62"/>
      <c r="C12" s="62"/>
      <c r="D12" s="63"/>
      <c r="E12" s="64"/>
      <c r="F12" s="65"/>
      <c r="G12" s="65"/>
      <c r="H12" s="66"/>
    </row>
    <row r="13" spans="1:8" s="36" customFormat="1" ht="21">
      <c r="A13" s="53"/>
      <c r="B13" s="67"/>
      <c r="C13" s="67"/>
      <c r="D13" s="68"/>
      <c r="E13" s="69"/>
      <c r="F13" s="70"/>
      <c r="G13" s="70"/>
      <c r="H13" s="71"/>
    </row>
    <row r="14" spans="1:8" s="36" customFormat="1" ht="21">
      <c r="A14" s="53"/>
      <c r="B14" s="67"/>
      <c r="C14" s="67"/>
      <c r="D14" s="68"/>
      <c r="E14" s="72"/>
      <c r="F14" s="73"/>
      <c r="G14" s="73"/>
      <c r="H14" s="71"/>
    </row>
    <row r="15" spans="1:8" s="36" customFormat="1" ht="21">
      <c r="A15" s="74"/>
      <c r="B15" s="67"/>
      <c r="C15" s="67"/>
      <c r="D15" s="68"/>
      <c r="E15" s="72"/>
      <c r="F15" s="73"/>
      <c r="G15" s="73"/>
      <c r="H15" s="71"/>
    </row>
    <row r="16" spans="1:8" s="15" customFormat="1" ht="24.75" customHeight="1">
      <c r="A16" s="75"/>
      <c r="B16" s="76"/>
      <c r="C16" s="76"/>
      <c r="D16" s="77"/>
      <c r="E16" s="78"/>
      <c r="F16" s="79"/>
      <c r="G16" s="80"/>
      <c r="H16" s="81"/>
    </row>
    <row r="17" spans="1:8" ht="21">
      <c r="A17" s="358" t="s">
        <v>15</v>
      </c>
      <c r="B17" s="359"/>
      <c r="C17" s="359"/>
      <c r="D17" s="359"/>
      <c r="E17" s="359"/>
      <c r="F17" s="359"/>
      <c r="G17" s="83"/>
      <c r="H17" s="82"/>
    </row>
    <row r="18" ht="21">
      <c r="E18" s="40"/>
    </row>
    <row r="19" ht="21">
      <c r="E19" s="40"/>
    </row>
    <row r="20" ht="21">
      <c r="E20" s="40"/>
    </row>
    <row r="21" ht="21">
      <c r="E21" s="40"/>
    </row>
    <row r="22" ht="21">
      <c r="E22" s="40"/>
    </row>
    <row r="23" ht="21">
      <c r="E23" s="40"/>
    </row>
    <row r="24" ht="21">
      <c r="E24" s="40"/>
    </row>
    <row r="25" ht="21">
      <c r="E25" s="40"/>
    </row>
    <row r="26" ht="21">
      <c r="E26" s="40"/>
    </row>
    <row r="27" ht="21">
      <c r="E27" s="40"/>
    </row>
    <row r="28" ht="21">
      <c r="E28" s="40"/>
    </row>
    <row r="29" ht="21">
      <c r="E29" s="40"/>
    </row>
    <row r="30" spans="1:8" s="41" customFormat="1" ht="21">
      <c r="A30" s="37"/>
      <c r="B30" s="38"/>
      <c r="C30" s="38"/>
      <c r="D30" s="39"/>
      <c r="E30" s="40"/>
      <c r="G30" s="42"/>
      <c r="H30" s="38"/>
    </row>
    <row r="31" spans="1:8" s="41" customFormat="1" ht="21">
      <c r="A31" s="37"/>
      <c r="B31" s="38"/>
      <c r="C31" s="38"/>
      <c r="D31" s="39"/>
      <c r="E31" s="40"/>
      <c r="G31" s="42"/>
      <c r="H31" s="38"/>
    </row>
    <row r="32" spans="1:8" s="41" customFormat="1" ht="21">
      <c r="A32" s="37"/>
      <c r="B32" s="38"/>
      <c r="C32" s="38"/>
      <c r="D32" s="39"/>
      <c r="E32" s="40"/>
      <c r="G32" s="42"/>
      <c r="H32" s="38"/>
    </row>
    <row r="33" spans="1:8" s="41" customFormat="1" ht="21">
      <c r="A33" s="37"/>
      <c r="B33" s="38"/>
      <c r="C33" s="38"/>
      <c r="D33" s="39"/>
      <c r="E33" s="40"/>
      <c r="G33" s="42"/>
      <c r="H33" s="38"/>
    </row>
    <row r="34" spans="1:8" s="41" customFormat="1" ht="21">
      <c r="A34" s="37"/>
      <c r="B34" s="38"/>
      <c r="C34" s="38"/>
      <c r="D34" s="39"/>
      <c r="E34" s="40"/>
      <c r="G34" s="42"/>
      <c r="H34" s="38"/>
    </row>
    <row r="35" spans="1:8" s="41" customFormat="1" ht="21">
      <c r="A35" s="37"/>
      <c r="B35" s="38"/>
      <c r="C35" s="38"/>
      <c r="D35" s="39"/>
      <c r="E35" s="40"/>
      <c r="G35" s="42"/>
      <c r="H35" s="38"/>
    </row>
    <row r="36" spans="1:8" s="41" customFormat="1" ht="21">
      <c r="A36" s="37"/>
      <c r="B36" s="38"/>
      <c r="C36" s="38"/>
      <c r="D36" s="39"/>
      <c r="E36" s="40"/>
      <c r="G36" s="42"/>
      <c r="H36" s="38"/>
    </row>
    <row r="37" spans="1:8" s="41" customFormat="1" ht="21">
      <c r="A37" s="37"/>
      <c r="B37" s="38"/>
      <c r="C37" s="38"/>
      <c r="D37" s="39"/>
      <c r="E37" s="40"/>
      <c r="G37" s="42"/>
      <c r="H37" s="38"/>
    </row>
    <row r="38" spans="1:8" s="41" customFormat="1" ht="21">
      <c r="A38" s="37"/>
      <c r="B38" s="38"/>
      <c r="C38" s="38"/>
      <c r="D38" s="39"/>
      <c r="E38" s="40"/>
      <c r="G38" s="42"/>
      <c r="H38" s="38"/>
    </row>
    <row r="39" spans="1:8" s="41" customFormat="1" ht="21">
      <c r="A39" s="37"/>
      <c r="B39" s="38"/>
      <c r="C39" s="38"/>
      <c r="D39" s="39"/>
      <c r="E39" s="40"/>
      <c r="G39" s="42"/>
      <c r="H39" s="38"/>
    </row>
    <row r="40" spans="1:8" s="41" customFormat="1" ht="21">
      <c r="A40" s="37"/>
      <c r="B40" s="38"/>
      <c r="C40" s="38"/>
      <c r="D40" s="39"/>
      <c r="E40" s="40"/>
      <c r="G40" s="42"/>
      <c r="H40" s="38"/>
    </row>
    <row r="41" spans="1:8" s="41" customFormat="1" ht="21">
      <c r="A41" s="37"/>
      <c r="B41" s="38"/>
      <c r="C41" s="38"/>
      <c r="D41" s="39"/>
      <c r="E41" s="40"/>
      <c r="G41" s="42"/>
      <c r="H41" s="38"/>
    </row>
    <row r="42" spans="1:8" s="41" customFormat="1" ht="21">
      <c r="A42" s="37"/>
      <c r="B42" s="38"/>
      <c r="C42" s="38"/>
      <c r="D42" s="39"/>
      <c r="E42" s="40"/>
      <c r="G42" s="42"/>
      <c r="H42" s="38"/>
    </row>
    <row r="43" spans="1:8" s="41" customFormat="1" ht="21">
      <c r="A43" s="37"/>
      <c r="B43" s="38"/>
      <c r="C43" s="38"/>
      <c r="D43" s="39"/>
      <c r="E43" s="40"/>
      <c r="G43" s="42"/>
      <c r="H43" s="38"/>
    </row>
    <row r="44" spans="1:8" s="41" customFormat="1" ht="21">
      <c r="A44" s="37"/>
      <c r="B44" s="38"/>
      <c r="C44" s="38"/>
      <c r="D44" s="39"/>
      <c r="E44" s="40"/>
      <c r="G44" s="42"/>
      <c r="H44" s="38"/>
    </row>
    <row r="45" spans="1:8" s="41" customFormat="1" ht="21">
      <c r="A45" s="37"/>
      <c r="B45" s="38"/>
      <c r="C45" s="38"/>
      <c r="D45" s="39"/>
      <c r="E45" s="40"/>
      <c r="G45" s="42"/>
      <c r="H45" s="38"/>
    </row>
    <row r="46" spans="1:8" s="41" customFormat="1" ht="21">
      <c r="A46" s="37"/>
      <c r="B46" s="38"/>
      <c r="C46" s="38"/>
      <c r="D46" s="39"/>
      <c r="E46" s="40"/>
      <c r="G46" s="42"/>
      <c r="H46" s="38"/>
    </row>
    <row r="47" spans="1:8" s="41" customFormat="1" ht="21">
      <c r="A47" s="37"/>
      <c r="B47" s="38"/>
      <c r="C47" s="38"/>
      <c r="D47" s="39"/>
      <c r="E47" s="40"/>
      <c r="G47" s="42"/>
      <c r="H47" s="38"/>
    </row>
    <row r="48" spans="1:8" s="41" customFormat="1" ht="21">
      <c r="A48" s="37"/>
      <c r="B48" s="38"/>
      <c r="C48" s="38"/>
      <c r="D48" s="39"/>
      <c r="E48" s="40"/>
      <c r="G48" s="42"/>
      <c r="H48" s="38"/>
    </row>
    <row r="49" spans="1:8" s="41" customFormat="1" ht="21">
      <c r="A49" s="37"/>
      <c r="B49" s="38"/>
      <c r="C49" s="38"/>
      <c r="D49" s="39"/>
      <c r="E49" s="40"/>
      <c r="G49" s="42"/>
      <c r="H49" s="38"/>
    </row>
    <row r="50" spans="1:8" s="41" customFormat="1" ht="21">
      <c r="A50" s="37"/>
      <c r="B50" s="38"/>
      <c r="C50" s="38"/>
      <c r="D50" s="39"/>
      <c r="E50" s="40"/>
      <c r="G50" s="42"/>
      <c r="H50" s="38"/>
    </row>
    <row r="51" spans="1:8" s="41" customFormat="1" ht="21">
      <c r="A51" s="37"/>
      <c r="B51" s="38"/>
      <c r="C51" s="38"/>
      <c r="D51" s="39"/>
      <c r="E51" s="40"/>
      <c r="G51" s="42"/>
      <c r="H51" s="38"/>
    </row>
    <row r="52" spans="1:8" s="41" customFormat="1" ht="21">
      <c r="A52" s="37"/>
      <c r="B52" s="38"/>
      <c r="C52" s="38"/>
      <c r="D52" s="39"/>
      <c r="E52" s="40"/>
      <c r="G52" s="42"/>
      <c r="H52" s="38"/>
    </row>
    <row r="53" spans="1:8" s="41" customFormat="1" ht="21">
      <c r="A53" s="37"/>
      <c r="B53" s="38"/>
      <c r="C53" s="38"/>
      <c r="D53" s="39"/>
      <c r="E53" s="40"/>
      <c r="G53" s="42"/>
      <c r="H53" s="38"/>
    </row>
    <row r="54" spans="1:8" s="41" customFormat="1" ht="21">
      <c r="A54" s="37"/>
      <c r="B54" s="38"/>
      <c r="C54" s="38"/>
      <c r="D54" s="39"/>
      <c r="E54" s="40"/>
      <c r="G54" s="42"/>
      <c r="H54" s="38"/>
    </row>
    <row r="55" spans="1:8" s="41" customFormat="1" ht="21">
      <c r="A55" s="37"/>
      <c r="B55" s="38"/>
      <c r="C55" s="38"/>
      <c r="D55" s="39"/>
      <c r="E55" s="40"/>
      <c r="G55" s="42"/>
      <c r="H55" s="38"/>
    </row>
    <row r="56" spans="1:8" s="41" customFormat="1" ht="21">
      <c r="A56" s="37"/>
      <c r="B56" s="38"/>
      <c r="C56" s="38"/>
      <c r="D56" s="39"/>
      <c r="E56" s="40"/>
      <c r="G56" s="42"/>
      <c r="H56" s="38"/>
    </row>
    <row r="57" spans="1:8" s="41" customFormat="1" ht="21">
      <c r="A57" s="37"/>
      <c r="B57" s="38"/>
      <c r="C57" s="38"/>
      <c r="D57" s="39"/>
      <c r="E57" s="40"/>
      <c r="G57" s="42"/>
      <c r="H57" s="38"/>
    </row>
  </sheetData>
  <sheetProtection/>
  <mergeCells count="1">
    <mergeCell ref="A17:F17"/>
  </mergeCells>
  <printOptions/>
  <pageMargins left="0.58" right="0.33" top="0.5905511811023623" bottom="0.44" header="0.5118110236220472" footer="0.1968503937007874"/>
  <pageSetup horizontalDpi="600" verticalDpi="600" orientation="landscape" paperSize="9" r:id="rId2"/>
  <headerFooter alignWithMargins="0">
    <oddFooter>&amp;L&amp;"EucrosiaUPC,ธรรมดา"&amp;7&amp;Z&amp;F&amp;R&amp;"EucrosiaUPC,ธรรมดา"&amp;P/&amp;N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8"/>
  <sheetViews>
    <sheetView view="pageBreakPreview" zoomScaleSheetLayoutView="100" workbookViewId="0" topLeftCell="A1">
      <selection activeCell="C20" sqref="C20"/>
    </sheetView>
  </sheetViews>
  <sheetFormatPr defaultColWidth="9.140625" defaultRowHeight="21.75"/>
  <cols>
    <col min="1" max="1" width="13.7109375" style="179" customWidth="1"/>
    <col min="2" max="2" width="13.7109375" style="208" customWidth="1"/>
    <col min="3" max="3" width="80.7109375" style="214" customWidth="1"/>
    <col min="4" max="4" width="13.8515625" style="215" customWidth="1"/>
    <col min="5" max="5" width="13.140625" style="215" customWidth="1"/>
    <col min="6" max="6" width="13.28125" style="179" customWidth="1"/>
    <col min="7" max="7" width="19.421875" style="179" customWidth="1"/>
    <col min="8" max="16384" width="9.140625" style="179" customWidth="1"/>
  </cols>
  <sheetData>
    <row r="1" spans="1:7" s="86" customFormat="1" ht="30" customHeight="1" thickBot="1">
      <c r="A1" s="367" t="s">
        <v>56</v>
      </c>
      <c r="B1" s="368"/>
      <c r="C1" s="368"/>
      <c r="D1" s="368"/>
      <c r="E1" s="368"/>
      <c r="F1" s="368"/>
      <c r="G1" s="369"/>
    </row>
    <row r="2" spans="1:7" s="92" customFormat="1" ht="9" customHeight="1" thickBot="1">
      <c r="A2" s="87"/>
      <c r="B2" s="87"/>
      <c r="C2" s="88"/>
      <c r="D2" s="88"/>
      <c r="E2" s="88"/>
      <c r="F2" s="89"/>
      <c r="G2" s="90"/>
    </row>
    <row r="3" spans="1:7" s="98" customFormat="1" ht="27.75" customHeight="1" thickTop="1">
      <c r="A3" s="93" t="s">
        <v>57</v>
      </c>
      <c r="B3" s="370"/>
      <c r="C3" s="371"/>
      <c r="D3" s="94" t="s">
        <v>61</v>
      </c>
      <c r="E3" s="217"/>
      <c r="F3" s="95"/>
      <c r="G3" s="96" t="s">
        <v>63</v>
      </c>
    </row>
    <row r="4" spans="1:7" s="98" customFormat="1" ht="27.75" customHeight="1">
      <c r="A4" s="99" t="s">
        <v>59</v>
      </c>
      <c r="B4" s="100"/>
      <c r="C4" s="101"/>
      <c r="D4" s="102" t="s">
        <v>62</v>
      </c>
      <c r="E4" s="218"/>
      <c r="F4" s="103"/>
      <c r="G4" s="104" t="s">
        <v>60</v>
      </c>
    </row>
    <row r="5" spans="1:7" s="98" customFormat="1" ht="27.75" customHeight="1" thickBot="1">
      <c r="A5" s="105" t="s">
        <v>58</v>
      </c>
      <c r="B5" s="106"/>
      <c r="C5" s="107"/>
      <c r="D5" s="372" t="s">
        <v>103</v>
      </c>
      <c r="E5" s="373"/>
      <c r="F5" s="374"/>
      <c r="G5" s="108"/>
    </row>
    <row r="6" spans="1:7" s="113" customFormat="1" ht="9" customHeight="1" thickBot="1" thickTop="1">
      <c r="A6" s="109"/>
      <c r="B6" s="109"/>
      <c r="C6" s="110"/>
      <c r="D6" s="110"/>
      <c r="E6" s="110"/>
      <c r="F6" s="109"/>
      <c r="G6" s="111"/>
    </row>
    <row r="7" spans="1:6" s="117" customFormat="1" ht="9" customHeight="1" hidden="1">
      <c r="A7" s="114"/>
      <c r="B7" s="114"/>
      <c r="C7" s="114"/>
      <c r="D7" s="115"/>
      <c r="E7" s="115"/>
      <c r="F7" s="116"/>
    </row>
    <row r="8" spans="1:7" s="118" customFormat="1" ht="23.25" customHeight="1" hidden="1">
      <c r="A8" s="375" t="s">
        <v>31</v>
      </c>
      <c r="B8" s="376"/>
      <c r="C8" s="376"/>
      <c r="D8" s="376"/>
      <c r="E8" s="376"/>
      <c r="F8" s="376"/>
      <c r="G8" s="377"/>
    </row>
    <row r="9" spans="1:7" s="98" customFormat="1" ht="23.25" customHeight="1" hidden="1">
      <c r="A9" s="119"/>
      <c r="B9" s="101"/>
      <c r="C9" s="101"/>
      <c r="D9" s="101"/>
      <c r="E9" s="101"/>
      <c r="F9" s="101"/>
      <c r="G9" s="120"/>
    </row>
    <row r="10" spans="1:7" s="98" customFormat="1" ht="23.25" customHeight="1" hidden="1">
      <c r="A10" s="121"/>
      <c r="B10" s="122"/>
      <c r="C10" s="122"/>
      <c r="D10" s="123"/>
      <c r="E10" s="123"/>
      <c r="F10" s="124"/>
      <c r="G10" s="125" t="s">
        <v>32</v>
      </c>
    </row>
    <row r="11" spans="1:7" s="128" customFormat="1" ht="9" customHeight="1" hidden="1">
      <c r="A11" s="126"/>
      <c r="B11" s="126"/>
      <c r="C11" s="126"/>
      <c r="D11" s="126"/>
      <c r="E11" s="126"/>
      <c r="F11" s="127"/>
      <c r="G11" s="126"/>
    </row>
    <row r="12" spans="1:7" s="131" customFormat="1" ht="25.5" customHeight="1" thickTop="1">
      <c r="A12" s="378" t="s">
        <v>33</v>
      </c>
      <c r="B12" s="363" t="s">
        <v>1</v>
      </c>
      <c r="C12" s="364"/>
      <c r="D12" s="237" t="s">
        <v>77</v>
      </c>
      <c r="E12" s="237" t="s">
        <v>64</v>
      </c>
      <c r="F12" s="238" t="s">
        <v>34</v>
      </c>
      <c r="G12" s="380" t="s">
        <v>35</v>
      </c>
    </row>
    <row r="13" spans="1:7" s="131" customFormat="1" ht="25.5" customHeight="1" thickBot="1">
      <c r="A13" s="379"/>
      <c r="B13" s="365"/>
      <c r="C13" s="366"/>
      <c r="D13" s="239" t="s">
        <v>7</v>
      </c>
      <c r="E13" s="239"/>
      <c r="F13" s="240" t="s">
        <v>7</v>
      </c>
      <c r="G13" s="381"/>
    </row>
    <row r="14" spans="1:7" s="135" customFormat="1" ht="25.5" customHeight="1" thickTop="1">
      <c r="A14" s="219"/>
      <c r="B14" s="220" t="s">
        <v>83</v>
      </c>
      <c r="C14" s="220"/>
      <c r="D14" s="241"/>
      <c r="E14" s="221"/>
      <c r="F14" s="222"/>
      <c r="G14" s="223"/>
    </row>
    <row r="15" spans="1:7" s="135" customFormat="1" ht="25.5" customHeight="1">
      <c r="A15" s="246"/>
      <c r="B15" s="247"/>
      <c r="C15" s="247"/>
      <c r="D15" s="248"/>
      <c r="E15" s="249"/>
      <c r="F15" s="250"/>
      <c r="G15" s="251"/>
    </row>
    <row r="16" spans="1:7" s="135" customFormat="1" ht="25.5" customHeight="1">
      <c r="A16" s="246"/>
      <c r="B16" s="247"/>
      <c r="C16" s="247"/>
      <c r="D16" s="248"/>
      <c r="E16" s="249"/>
      <c r="F16" s="250"/>
      <c r="G16" s="251"/>
    </row>
    <row r="17" spans="1:7" s="135" customFormat="1" ht="25.5" customHeight="1">
      <c r="A17" s="246"/>
      <c r="B17" s="247"/>
      <c r="C17" s="247"/>
      <c r="D17" s="248"/>
      <c r="E17" s="249"/>
      <c r="F17" s="250"/>
      <c r="G17" s="251"/>
    </row>
    <row r="18" spans="1:7" s="113" customFormat="1" ht="25.5" customHeight="1">
      <c r="A18" s="224"/>
      <c r="B18" s="225"/>
      <c r="C18" s="226"/>
      <c r="D18" s="242"/>
      <c r="E18" s="227"/>
      <c r="F18" s="228"/>
      <c r="G18" s="229"/>
    </row>
    <row r="19" spans="1:7" s="113" customFormat="1" ht="25.5" customHeight="1">
      <c r="A19" s="224"/>
      <c r="B19" s="225"/>
      <c r="C19" s="226"/>
      <c r="D19" s="242"/>
      <c r="E19" s="227"/>
      <c r="F19" s="228"/>
      <c r="G19" s="229"/>
    </row>
    <row r="20" spans="1:7" s="113" customFormat="1" ht="25.5" customHeight="1">
      <c r="A20" s="224"/>
      <c r="B20" s="225"/>
      <c r="C20" s="226"/>
      <c r="D20" s="242"/>
      <c r="E20" s="227"/>
      <c r="F20" s="228"/>
      <c r="G20" s="229"/>
    </row>
    <row r="21" spans="1:7" s="113" customFormat="1" ht="25.5" customHeight="1">
      <c r="A21" s="224"/>
      <c r="B21" s="236" t="s">
        <v>78</v>
      </c>
      <c r="C21" s="226"/>
      <c r="D21" s="242"/>
      <c r="E21" s="227"/>
      <c r="F21" s="228"/>
      <c r="G21" s="229"/>
    </row>
    <row r="22" spans="1:7" s="113" customFormat="1" ht="25.5" customHeight="1">
      <c r="A22" s="224"/>
      <c r="B22" s="236" t="s">
        <v>82</v>
      </c>
      <c r="C22" s="226"/>
      <c r="D22" s="242"/>
      <c r="E22" s="227"/>
      <c r="F22" s="228"/>
      <c r="G22" s="229"/>
    </row>
    <row r="23" spans="1:7" s="113" customFormat="1" ht="25.5" customHeight="1">
      <c r="A23" s="224"/>
      <c r="B23" s="236" t="s">
        <v>81</v>
      </c>
      <c r="C23" s="226"/>
      <c r="D23" s="242"/>
      <c r="E23" s="227"/>
      <c r="F23" s="228"/>
      <c r="G23" s="229"/>
    </row>
    <row r="24" spans="1:7" s="113" customFormat="1" ht="25.5" customHeight="1">
      <c r="A24" s="224"/>
      <c r="B24" s="236" t="s">
        <v>80</v>
      </c>
      <c r="C24" s="226"/>
      <c r="D24" s="242"/>
      <c r="E24" s="227"/>
      <c r="F24" s="228"/>
      <c r="G24" s="229"/>
    </row>
    <row r="25" spans="1:7" s="113" customFormat="1" ht="25.5" customHeight="1" thickBot="1">
      <c r="A25" s="224"/>
      <c r="B25" s="236" t="s">
        <v>79</v>
      </c>
      <c r="C25" s="226"/>
      <c r="D25" s="242"/>
      <c r="E25" s="227"/>
      <c r="F25" s="228"/>
      <c r="G25" s="229"/>
    </row>
    <row r="26" spans="1:7" s="128" customFormat="1" ht="25.5" customHeight="1" thickBot="1" thickTop="1">
      <c r="A26" s="148"/>
      <c r="B26" s="360" t="s">
        <v>38</v>
      </c>
      <c r="C26" s="361"/>
      <c r="D26" s="362"/>
      <c r="E26" s="149"/>
      <c r="F26" s="150"/>
      <c r="G26" s="151"/>
    </row>
    <row r="27" spans="1:7" s="113" customFormat="1" ht="25.5" customHeight="1" thickTop="1">
      <c r="A27" s="153"/>
      <c r="B27" s="154" t="s">
        <v>39</v>
      </c>
      <c r="C27" s="155"/>
      <c r="D27" s="243"/>
      <c r="E27" s="156"/>
      <c r="F27" s="157"/>
      <c r="G27" s="158"/>
    </row>
    <row r="28" spans="1:7" s="113" customFormat="1" ht="25.5" customHeight="1">
      <c r="A28" s="160"/>
      <c r="B28" s="161"/>
      <c r="C28" s="162"/>
      <c r="D28" s="244"/>
      <c r="E28" s="163"/>
      <c r="F28" s="143"/>
      <c r="G28" s="136"/>
    </row>
    <row r="29" spans="1:7" s="113" customFormat="1" ht="25.5" customHeight="1">
      <c r="A29" s="160"/>
      <c r="B29" s="161"/>
      <c r="C29" s="162"/>
      <c r="D29" s="244"/>
      <c r="E29" s="163"/>
      <c r="F29" s="143"/>
      <c r="G29" s="136"/>
    </row>
    <row r="30" spans="1:7" s="113" customFormat="1" ht="25.5" customHeight="1" thickBot="1">
      <c r="A30" s="164"/>
      <c r="B30" s="165"/>
      <c r="C30" s="166"/>
      <c r="D30" s="245"/>
      <c r="E30" s="167"/>
      <c r="F30" s="168"/>
      <c r="G30" s="169"/>
    </row>
    <row r="31" spans="1:7" s="128" customFormat="1" ht="25.5" customHeight="1" thickBot="1" thickTop="1">
      <c r="A31" s="170"/>
      <c r="B31" s="360" t="s">
        <v>40</v>
      </c>
      <c r="C31" s="361"/>
      <c r="D31" s="362"/>
      <c r="E31" s="149"/>
      <c r="F31" s="150"/>
      <c r="G31" s="171"/>
    </row>
    <row r="32" spans="1:7" s="192" customFormat="1" ht="25.5" customHeight="1" thickBot="1" thickTop="1">
      <c r="A32" s="186"/>
      <c r="B32" s="187"/>
      <c r="C32" s="188"/>
      <c r="D32" s="188" t="s">
        <v>41</v>
      </c>
      <c r="E32" s="188"/>
      <c r="F32" s="189">
        <f>SUM(F18:F31)</f>
        <v>0</v>
      </c>
      <c r="G32" s="190"/>
    </row>
    <row r="33" spans="1:7" s="192" customFormat="1" ht="25.5" customHeight="1" thickBot="1" thickTop="1">
      <c r="A33" s="193" t="s">
        <v>42</v>
      </c>
      <c r="B33" s="194"/>
      <c r="C33" s="195"/>
      <c r="D33" s="195" t="s">
        <v>43</v>
      </c>
      <c r="E33" s="195"/>
      <c r="F33" s="189">
        <f>F32</f>
        <v>0</v>
      </c>
      <c r="G33" s="196"/>
    </row>
    <row r="34" spans="1:7" s="192" customFormat="1" ht="25.5" customHeight="1" thickBot="1" thickTop="1">
      <c r="A34" s="197"/>
      <c r="B34" s="198"/>
      <c r="C34" s="199"/>
      <c r="D34" s="199" t="s">
        <v>44</v>
      </c>
      <c r="E34" s="199"/>
      <c r="F34" s="200" t="str">
        <f>"("&amp;_xlfn.BAHTTEXT(F33)&amp;")"</f>
        <v>(ศูนย์บาทถ้วน)</v>
      </c>
      <c r="G34" s="201"/>
    </row>
    <row r="35" spans="1:7" s="207" customFormat="1" ht="24" customHeight="1" thickTop="1">
      <c r="A35" s="202"/>
      <c r="B35" s="202"/>
      <c r="C35" s="203"/>
      <c r="D35" s="204"/>
      <c r="E35" s="204"/>
      <c r="F35" s="205"/>
      <c r="G35" s="202"/>
    </row>
    <row r="36" spans="1:7" s="207" customFormat="1" ht="24" customHeight="1">
      <c r="A36" s="202"/>
      <c r="B36" s="202" t="s">
        <v>75</v>
      </c>
      <c r="C36" s="203"/>
      <c r="D36" s="204" t="s">
        <v>72</v>
      </c>
      <c r="E36" s="204" t="s">
        <v>73</v>
      </c>
      <c r="F36" s="205" t="s">
        <v>74</v>
      </c>
      <c r="G36" s="202"/>
    </row>
    <row r="37" spans="1:7" s="207" customFormat="1" ht="24" customHeight="1">
      <c r="A37" s="202"/>
      <c r="B37" s="202" t="s">
        <v>76</v>
      </c>
      <c r="C37" s="203"/>
      <c r="D37" s="204"/>
      <c r="E37" s="204"/>
      <c r="F37" s="205"/>
      <c r="G37" s="202"/>
    </row>
    <row r="38" spans="1:7" s="207" customFormat="1" ht="24" customHeight="1">
      <c r="A38" s="202"/>
      <c r="B38" s="202"/>
      <c r="C38" s="203"/>
      <c r="D38" s="204"/>
      <c r="E38" s="204"/>
      <c r="F38" s="205"/>
      <c r="G38" s="202"/>
    </row>
    <row r="39" spans="1:7" s="207" customFormat="1" ht="24" customHeight="1">
      <c r="A39" s="179" t="s">
        <v>65</v>
      </c>
      <c r="B39" s="179"/>
      <c r="C39" s="208"/>
      <c r="D39" s="179"/>
      <c r="E39" s="179"/>
      <c r="F39" s="179"/>
      <c r="G39" s="179"/>
    </row>
    <row r="40" spans="1:7" s="207" customFormat="1" ht="24" customHeight="1">
      <c r="A40" s="179"/>
      <c r="B40" s="179"/>
      <c r="C40" s="208"/>
      <c r="D40" s="179"/>
      <c r="E40" s="179"/>
      <c r="F40" s="179"/>
      <c r="G40" s="179"/>
    </row>
    <row r="41" spans="1:7" s="207" customFormat="1" ht="24" customHeight="1">
      <c r="A41" s="179"/>
      <c r="B41" s="179"/>
      <c r="C41" s="208"/>
      <c r="D41" s="179"/>
      <c r="E41" s="179"/>
      <c r="F41" s="179"/>
      <c r="G41" s="179"/>
    </row>
    <row r="42" spans="1:7" s="207" customFormat="1" ht="24" customHeight="1">
      <c r="A42" s="179"/>
      <c r="B42" s="209"/>
      <c r="C42" s="210"/>
      <c r="D42" s="211" t="s">
        <v>67</v>
      </c>
      <c r="E42" s="211"/>
      <c r="F42" s="179"/>
      <c r="G42" s="179"/>
    </row>
    <row r="43" spans="2:5" ht="24" customHeight="1">
      <c r="B43" s="209"/>
      <c r="C43" s="210"/>
      <c r="D43" s="211" t="s">
        <v>66</v>
      </c>
      <c r="E43" s="211"/>
    </row>
    <row r="44" spans="2:5" ht="24" customHeight="1">
      <c r="B44" s="179" t="s">
        <v>48</v>
      </c>
      <c r="C44" s="208"/>
      <c r="D44" s="211" t="s">
        <v>49</v>
      </c>
      <c r="E44" s="211"/>
    </row>
    <row r="45" spans="2:5" ht="24" customHeight="1">
      <c r="B45" s="179"/>
      <c r="C45" s="208"/>
      <c r="D45" s="211"/>
      <c r="E45" s="211"/>
    </row>
    <row r="46" spans="2:7" ht="24" customHeight="1">
      <c r="B46" s="179"/>
      <c r="C46" s="179"/>
      <c r="D46" s="212"/>
      <c r="E46" s="212"/>
      <c r="F46" s="211"/>
      <c r="G46" s="212"/>
    </row>
    <row r="47" spans="2:7" ht="24" customHeight="1">
      <c r="B47" s="209"/>
      <c r="C47" s="211" t="s">
        <v>71</v>
      </c>
      <c r="D47" s="209"/>
      <c r="E47" s="209"/>
      <c r="F47" s="211" t="s">
        <v>71</v>
      </c>
      <c r="G47" s="212"/>
    </row>
    <row r="48" spans="2:7" ht="24" customHeight="1">
      <c r="B48" s="211"/>
      <c r="C48" s="211" t="s">
        <v>68</v>
      </c>
      <c r="D48" s="212"/>
      <c r="E48" s="212"/>
      <c r="F48" s="211" t="s">
        <v>70</v>
      </c>
      <c r="G48" s="212"/>
    </row>
    <row r="49" spans="2:7" ht="24" customHeight="1">
      <c r="B49" s="211"/>
      <c r="C49" s="211" t="s">
        <v>53</v>
      </c>
      <c r="D49" s="212"/>
      <c r="E49" s="212"/>
      <c r="F49" s="211" t="s">
        <v>53</v>
      </c>
      <c r="G49" s="212"/>
    </row>
    <row r="50" spans="2:7" ht="24" customHeight="1">
      <c r="B50" s="179"/>
      <c r="C50" s="179"/>
      <c r="D50" s="212"/>
      <c r="E50" s="212"/>
      <c r="F50" s="211"/>
      <c r="G50" s="212"/>
    </row>
    <row r="51" spans="1:7" ht="24" customHeight="1">
      <c r="A51" s="213"/>
      <c r="B51" s="179"/>
      <c r="C51" s="179"/>
      <c r="D51" s="212"/>
      <c r="E51" s="212"/>
      <c r="F51" s="211"/>
      <c r="G51" s="212"/>
    </row>
    <row r="52" spans="2:7" ht="24" customHeight="1">
      <c r="B52" s="209"/>
      <c r="C52" s="211" t="s">
        <v>71</v>
      </c>
      <c r="D52" s="209"/>
      <c r="E52" s="209"/>
      <c r="F52" s="211" t="s">
        <v>71</v>
      </c>
      <c r="G52" s="212"/>
    </row>
    <row r="53" spans="2:7" ht="24" customHeight="1">
      <c r="B53" s="211"/>
      <c r="C53" s="211" t="s">
        <v>69</v>
      </c>
      <c r="D53" s="212"/>
      <c r="E53" s="212"/>
      <c r="F53" s="211" t="s">
        <v>70</v>
      </c>
      <c r="G53" s="212"/>
    </row>
    <row r="54" spans="2:7" ht="24" customHeight="1">
      <c r="B54" s="211"/>
      <c r="C54" s="211" t="s">
        <v>53</v>
      </c>
      <c r="D54" s="212"/>
      <c r="E54" s="212"/>
      <c r="F54" s="211" t="s">
        <v>53</v>
      </c>
      <c r="G54" s="212"/>
    </row>
    <row r="55" spans="2:7" ht="24" customHeight="1">
      <c r="B55" s="179"/>
      <c r="C55" s="208"/>
      <c r="D55" s="212"/>
      <c r="E55" s="212"/>
      <c r="F55" s="212"/>
      <c r="G55" s="212"/>
    </row>
    <row r="56" spans="6:7" ht="23.25">
      <c r="F56" s="216"/>
      <c r="G56" s="178"/>
    </row>
    <row r="57" spans="6:7" ht="23.25">
      <c r="F57" s="216"/>
      <c r="G57" s="178"/>
    </row>
    <row r="58" spans="6:7" ht="23.25">
      <c r="F58" s="178"/>
      <c r="G58" s="178"/>
    </row>
    <row r="59" spans="6:7" ht="23.25">
      <c r="F59" s="178"/>
      <c r="G59" s="178"/>
    </row>
    <row r="60" spans="6:7" ht="23.25">
      <c r="F60" s="178"/>
      <c r="G60" s="178"/>
    </row>
    <row r="61" spans="6:7" ht="23.25">
      <c r="F61" s="178"/>
      <c r="G61" s="178"/>
    </row>
    <row r="62" spans="6:7" ht="23.25">
      <c r="F62" s="178"/>
      <c r="G62" s="178"/>
    </row>
    <row r="63" ht="23.25">
      <c r="G63" s="178"/>
    </row>
    <row r="64" ht="23.25">
      <c r="G64" s="178"/>
    </row>
    <row r="65" ht="23.25">
      <c r="G65" s="178"/>
    </row>
    <row r="66" ht="23.25">
      <c r="G66" s="178"/>
    </row>
    <row r="67" ht="23.25">
      <c r="G67" s="178"/>
    </row>
    <row r="68" ht="23.25">
      <c r="G68" s="178"/>
    </row>
  </sheetData>
  <sheetProtection/>
  <mergeCells count="9">
    <mergeCell ref="B26:D26"/>
    <mergeCell ref="B31:D31"/>
    <mergeCell ref="B12:C13"/>
    <mergeCell ref="A1:G1"/>
    <mergeCell ref="B3:C3"/>
    <mergeCell ref="D5:F5"/>
    <mergeCell ref="A8:G8"/>
    <mergeCell ref="A12:A13"/>
    <mergeCell ref="G12:G13"/>
  </mergeCells>
  <printOptions/>
  <pageMargins left="0.17" right="0.17" top="0.5905511811023623" bottom="0.4330708661417323" header="0.5118110236220472" footer="0.1968503937007874"/>
  <pageSetup horizontalDpi="600" verticalDpi="600" orientation="portrait" paperSize="9" scale="65" r:id="rId2"/>
  <headerFooter alignWithMargins="0">
    <oddFooter>&amp;L&amp;"EucrosiaUPC,ธรรมดา"&amp;7&amp;Z&amp;F&amp;R&amp;"EucrosiaUPC,ธรรมดา"&amp;P/&amp;N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"/>
  <sheetViews>
    <sheetView view="pageBreakPreview" zoomScaleNormal="80" zoomScaleSheetLayoutView="100" zoomScalePageLayoutView="0" workbookViewId="0" topLeftCell="A1">
      <selection activeCell="B16" sqref="B16"/>
    </sheetView>
  </sheetViews>
  <sheetFormatPr defaultColWidth="9.140625" defaultRowHeight="24" customHeight="1"/>
  <cols>
    <col min="1" max="1" width="15.7109375" style="338" customWidth="1"/>
    <col min="2" max="2" width="9.7109375" style="339" customWidth="1"/>
    <col min="3" max="3" width="38.8515625" style="340" customWidth="1"/>
    <col min="4" max="4" width="21.421875" style="341" bestFit="1" customWidth="1"/>
    <col min="5" max="5" width="8.140625" style="342" bestFit="1" customWidth="1"/>
    <col min="6" max="6" width="15.7109375" style="343" bestFit="1" customWidth="1"/>
    <col min="7" max="7" width="12.57421875" style="342" bestFit="1" customWidth="1"/>
    <col min="8" max="8" width="15.7109375" style="343" bestFit="1" customWidth="1"/>
    <col min="9" max="9" width="13.8515625" style="342" bestFit="1" customWidth="1"/>
    <col min="10" max="10" width="18.7109375" style="342" customWidth="1"/>
    <col min="11" max="11" width="15.8515625" style="343" customWidth="1"/>
    <col min="12" max="16384" width="9.140625" style="338" customWidth="1"/>
  </cols>
  <sheetData>
    <row r="1" spans="1:11" s="253" customFormat="1" ht="24" customHeight="1">
      <c r="A1" s="382" t="s">
        <v>102</v>
      </c>
      <c r="B1" s="383"/>
      <c r="C1" s="383"/>
      <c r="D1" s="383"/>
      <c r="E1" s="383"/>
      <c r="F1" s="383"/>
      <c r="G1" s="383"/>
      <c r="H1" s="383"/>
      <c r="I1" s="383"/>
      <c r="J1" s="383"/>
      <c r="K1" s="384"/>
    </row>
    <row r="2" spans="1:11" s="262" customFormat="1" ht="9" customHeight="1" thickBot="1">
      <c r="A2" s="254"/>
      <c r="B2" s="255"/>
      <c r="C2" s="256"/>
      <c r="D2" s="257"/>
      <c r="E2" s="258"/>
      <c r="F2" s="259"/>
      <c r="G2" s="258"/>
      <c r="H2" s="259"/>
      <c r="I2" s="258"/>
      <c r="J2" s="258"/>
      <c r="K2" s="260"/>
    </row>
    <row r="3" spans="1:11" s="273" customFormat="1" ht="24" customHeight="1" thickTop="1">
      <c r="A3" s="93" t="s">
        <v>57</v>
      </c>
      <c r="B3" s="264"/>
      <c r="C3" s="265"/>
      <c r="D3" s="94" t="s">
        <v>61</v>
      </c>
      <c r="E3" s="217"/>
      <c r="F3" s="348"/>
      <c r="G3" s="267"/>
      <c r="H3" s="269"/>
      <c r="I3" s="96" t="s">
        <v>63</v>
      </c>
      <c r="J3" s="271"/>
      <c r="K3" s="269"/>
    </row>
    <row r="4" spans="1:11" s="273" customFormat="1" ht="24" customHeight="1">
      <c r="A4" s="99" t="s">
        <v>59</v>
      </c>
      <c r="B4" s="275"/>
      <c r="C4" s="276"/>
      <c r="D4" s="102" t="s">
        <v>62</v>
      </c>
      <c r="E4" s="218"/>
      <c r="F4" s="101"/>
      <c r="G4" s="278"/>
      <c r="H4" s="280"/>
      <c r="I4" s="104" t="s">
        <v>60</v>
      </c>
      <c r="J4" s="282"/>
      <c r="K4" s="280"/>
    </row>
    <row r="5" spans="1:11" s="273" customFormat="1" ht="24" customHeight="1" thickBot="1">
      <c r="A5" s="105" t="s">
        <v>58</v>
      </c>
      <c r="B5" s="284"/>
      <c r="C5" s="285"/>
      <c r="D5" s="372" t="s">
        <v>103</v>
      </c>
      <c r="E5" s="373"/>
      <c r="F5" s="373"/>
      <c r="G5" s="287"/>
      <c r="H5" s="289"/>
      <c r="I5" s="349"/>
      <c r="J5" s="291"/>
      <c r="K5" s="289"/>
    </row>
    <row r="6" spans="1:11" s="262" customFormat="1" ht="9" customHeight="1" thickTop="1">
      <c r="A6" s="292"/>
      <c r="B6" s="293"/>
      <c r="C6" s="294"/>
      <c r="D6" s="295"/>
      <c r="E6" s="296"/>
      <c r="F6" s="297"/>
      <c r="G6" s="296"/>
      <c r="H6" s="297"/>
      <c r="I6" s="296"/>
      <c r="J6" s="296"/>
      <c r="K6" s="298"/>
    </row>
    <row r="7" spans="1:11" s="300" customFormat="1" ht="24.75" customHeight="1">
      <c r="A7" s="385" t="s">
        <v>33</v>
      </c>
      <c r="B7" s="387" t="s">
        <v>1</v>
      </c>
      <c r="C7" s="387"/>
      <c r="D7" s="386" t="s">
        <v>5</v>
      </c>
      <c r="E7" s="389" t="s">
        <v>6</v>
      </c>
      <c r="F7" s="389" t="s">
        <v>104</v>
      </c>
      <c r="G7" s="389"/>
      <c r="H7" s="389" t="s">
        <v>87</v>
      </c>
      <c r="I7" s="389"/>
      <c r="J7" s="390" t="s">
        <v>88</v>
      </c>
      <c r="K7" s="386" t="s">
        <v>35</v>
      </c>
    </row>
    <row r="8" spans="1:11" s="300" customFormat="1" ht="24.75" customHeight="1">
      <c r="A8" s="385"/>
      <c r="B8" s="388"/>
      <c r="C8" s="388"/>
      <c r="D8" s="386"/>
      <c r="E8" s="389"/>
      <c r="F8" s="301" t="s">
        <v>89</v>
      </c>
      <c r="G8" s="302" t="s">
        <v>90</v>
      </c>
      <c r="H8" s="301" t="s">
        <v>89</v>
      </c>
      <c r="I8" s="302" t="s">
        <v>90</v>
      </c>
      <c r="J8" s="390"/>
      <c r="K8" s="386"/>
    </row>
    <row r="9" spans="1:11" s="313" customFormat="1" ht="24.75" customHeight="1">
      <c r="A9" s="303"/>
      <c r="B9" s="304"/>
      <c r="C9" s="305"/>
      <c r="D9" s="306"/>
      <c r="E9" s="306"/>
      <c r="F9" s="307"/>
      <c r="G9" s="308"/>
      <c r="H9" s="308"/>
      <c r="I9" s="309"/>
      <c r="J9" s="310"/>
      <c r="K9" s="311"/>
    </row>
    <row r="10" spans="1:11" s="313" customFormat="1" ht="24.75" customHeight="1">
      <c r="A10" s="303"/>
      <c r="B10" s="304"/>
      <c r="C10" s="305"/>
      <c r="D10" s="306"/>
      <c r="E10" s="306"/>
      <c r="F10" s="307"/>
      <c r="G10" s="308"/>
      <c r="H10" s="308"/>
      <c r="I10" s="309"/>
      <c r="J10" s="310"/>
      <c r="K10" s="311"/>
    </row>
    <row r="11" spans="1:11" s="313" customFormat="1" ht="24.75" customHeight="1">
      <c r="A11" s="303"/>
      <c r="B11" s="304"/>
      <c r="C11" s="305"/>
      <c r="D11" s="306"/>
      <c r="E11" s="306"/>
      <c r="F11" s="307"/>
      <c r="G11" s="308"/>
      <c r="H11" s="308"/>
      <c r="I11" s="309"/>
      <c r="J11" s="310"/>
      <c r="K11" s="311"/>
    </row>
    <row r="12" spans="1:11" s="313" customFormat="1" ht="24.75" customHeight="1">
      <c r="A12" s="303"/>
      <c r="B12" s="304"/>
      <c r="C12" s="305"/>
      <c r="D12" s="306"/>
      <c r="E12" s="306"/>
      <c r="F12" s="307"/>
      <c r="G12" s="308"/>
      <c r="H12" s="308"/>
      <c r="I12" s="309"/>
      <c r="J12" s="310"/>
      <c r="K12" s="311"/>
    </row>
    <row r="13" spans="1:11" s="313" customFormat="1" ht="24.75" customHeight="1">
      <c r="A13" s="303"/>
      <c r="B13" s="304"/>
      <c r="C13" s="305"/>
      <c r="D13" s="306"/>
      <c r="E13" s="306"/>
      <c r="F13" s="307"/>
      <c r="G13" s="308"/>
      <c r="H13" s="308"/>
      <c r="I13" s="309"/>
      <c r="J13" s="310"/>
      <c r="K13" s="311"/>
    </row>
    <row r="14" spans="1:11" s="313" customFormat="1" ht="24.75" customHeight="1">
      <c r="A14" s="303"/>
      <c r="B14" s="304"/>
      <c r="C14" s="305"/>
      <c r="D14" s="306"/>
      <c r="E14" s="306"/>
      <c r="F14" s="307"/>
      <c r="G14" s="308"/>
      <c r="H14" s="308"/>
      <c r="I14" s="309"/>
      <c r="J14" s="310"/>
      <c r="K14" s="311"/>
    </row>
    <row r="15" spans="1:11" s="313" customFormat="1" ht="24.75" customHeight="1">
      <c r="A15" s="303"/>
      <c r="B15" s="304"/>
      <c r="C15" s="305"/>
      <c r="D15" s="306"/>
      <c r="E15" s="306"/>
      <c r="F15" s="307"/>
      <c r="G15" s="308"/>
      <c r="H15" s="308"/>
      <c r="I15" s="309"/>
      <c r="J15" s="310"/>
      <c r="K15" s="311"/>
    </row>
    <row r="16" spans="1:11" s="313" customFormat="1" ht="24.75" customHeight="1">
      <c r="A16" s="303"/>
      <c r="B16" s="304"/>
      <c r="C16" s="305"/>
      <c r="D16" s="306"/>
      <c r="E16" s="306"/>
      <c r="F16" s="307"/>
      <c r="G16" s="308"/>
      <c r="H16" s="308"/>
      <c r="I16" s="309"/>
      <c r="J16" s="310"/>
      <c r="K16" s="311"/>
    </row>
    <row r="17" spans="1:11" s="313" customFormat="1" ht="24.75" customHeight="1">
      <c r="A17" s="303"/>
      <c r="B17" s="304"/>
      <c r="C17" s="305"/>
      <c r="D17" s="306"/>
      <c r="E17" s="306"/>
      <c r="F17" s="307"/>
      <c r="G17" s="308"/>
      <c r="H17" s="308"/>
      <c r="I17" s="309"/>
      <c r="J17" s="310"/>
      <c r="K17" s="311"/>
    </row>
    <row r="18" spans="1:11" s="313" customFormat="1" ht="24.75" customHeight="1">
      <c r="A18" s="303"/>
      <c r="B18" s="314"/>
      <c r="C18" s="315"/>
      <c r="D18" s="306"/>
      <c r="E18" s="306"/>
      <c r="F18" s="307"/>
      <c r="G18" s="307"/>
      <c r="H18" s="307"/>
      <c r="I18" s="316"/>
      <c r="J18" s="317"/>
      <c r="K18" s="318"/>
    </row>
    <row r="19" spans="1:11" s="322" customFormat="1" ht="24.75" customHeight="1">
      <c r="A19" s="303"/>
      <c r="B19" s="314"/>
      <c r="C19" s="315"/>
      <c r="D19" s="306"/>
      <c r="E19" s="306"/>
      <c r="F19" s="307"/>
      <c r="G19" s="307"/>
      <c r="H19" s="307"/>
      <c r="I19" s="307"/>
      <c r="J19" s="319"/>
      <c r="K19" s="320"/>
    </row>
    <row r="20" spans="1:11" s="324" customFormat="1" ht="23.25" customHeight="1">
      <c r="A20" s="303"/>
      <c r="B20" s="314"/>
      <c r="C20" s="315"/>
      <c r="D20" s="306"/>
      <c r="E20" s="306"/>
      <c r="F20" s="307"/>
      <c r="G20" s="307"/>
      <c r="H20" s="307"/>
      <c r="I20" s="307"/>
      <c r="J20" s="323"/>
      <c r="K20" s="320"/>
    </row>
    <row r="21" spans="1:11" s="324" customFormat="1" ht="23.25" customHeight="1">
      <c r="A21" s="303"/>
      <c r="B21" s="314"/>
      <c r="C21" s="326"/>
      <c r="D21" s="306"/>
      <c r="E21" s="306"/>
      <c r="F21" s="307"/>
      <c r="G21" s="307"/>
      <c r="H21" s="307"/>
      <c r="I21" s="307"/>
      <c r="J21" s="319"/>
      <c r="K21" s="320"/>
    </row>
    <row r="22" spans="1:11" s="324" customFormat="1" ht="23.25" customHeight="1">
      <c r="A22" s="303"/>
      <c r="B22" s="314"/>
      <c r="C22" s="326"/>
      <c r="D22" s="306"/>
      <c r="E22" s="306"/>
      <c r="F22" s="307"/>
      <c r="G22" s="307"/>
      <c r="H22" s="307"/>
      <c r="I22" s="307"/>
      <c r="J22" s="319"/>
      <c r="K22" s="320"/>
    </row>
    <row r="23" spans="1:11" s="324" customFormat="1" ht="23.25" customHeight="1">
      <c r="A23" s="303"/>
      <c r="B23" s="314"/>
      <c r="C23" s="326"/>
      <c r="D23" s="306"/>
      <c r="E23" s="306"/>
      <c r="F23" s="307"/>
      <c r="G23" s="307"/>
      <c r="H23" s="307"/>
      <c r="I23" s="307"/>
      <c r="J23" s="319"/>
      <c r="K23" s="320"/>
    </row>
    <row r="24" spans="1:11" s="324" customFormat="1" ht="23.25" customHeight="1">
      <c r="A24" s="303"/>
      <c r="B24" s="314"/>
      <c r="C24" s="326"/>
      <c r="D24" s="306"/>
      <c r="E24" s="306"/>
      <c r="F24" s="307"/>
      <c r="G24" s="307"/>
      <c r="H24" s="307"/>
      <c r="I24" s="307"/>
      <c r="J24" s="319"/>
      <c r="K24" s="320"/>
    </row>
    <row r="25" spans="1:11" s="324" customFormat="1" ht="23.25" customHeight="1">
      <c r="A25" s="303"/>
      <c r="B25" s="314"/>
      <c r="C25" s="305"/>
      <c r="D25" s="327"/>
      <c r="E25" s="327"/>
      <c r="F25" s="308"/>
      <c r="G25" s="308"/>
      <c r="H25" s="308"/>
      <c r="I25" s="308"/>
      <c r="J25" s="323"/>
      <c r="K25" s="320"/>
    </row>
    <row r="26" spans="1:11" s="324" customFormat="1" ht="23.25" customHeight="1">
      <c r="A26" s="303"/>
      <c r="B26" s="314"/>
      <c r="C26" s="328"/>
      <c r="D26" s="306"/>
      <c r="E26" s="306"/>
      <c r="F26" s="307"/>
      <c r="G26" s="307"/>
      <c r="H26" s="307"/>
      <c r="I26" s="307"/>
      <c r="J26" s="319"/>
      <c r="K26" s="320"/>
    </row>
    <row r="27" spans="1:11" s="325" customFormat="1" ht="24.75" customHeight="1">
      <c r="A27" s="329"/>
      <c r="B27" s="330"/>
      <c r="C27" s="331"/>
      <c r="D27" s="332"/>
      <c r="E27" s="332"/>
      <c r="F27" s="333"/>
      <c r="G27" s="334"/>
      <c r="H27" s="334"/>
      <c r="I27" s="335"/>
      <c r="J27" s="336"/>
      <c r="K27" s="337"/>
    </row>
    <row r="28" spans="1:11" s="344" customFormat="1" ht="24" customHeight="1">
      <c r="A28" s="338"/>
      <c r="B28" s="339"/>
      <c r="C28" s="340"/>
      <c r="D28" s="341"/>
      <c r="E28" s="342"/>
      <c r="F28" s="343"/>
      <c r="G28" s="342"/>
      <c r="H28" s="343"/>
      <c r="I28" s="342"/>
      <c r="J28" s="342"/>
      <c r="K28" s="338"/>
    </row>
    <row r="29" spans="1:11" s="324" customFormat="1" ht="24.75" customHeight="1">
      <c r="A29" s="338"/>
      <c r="B29" s="339"/>
      <c r="C29" s="340"/>
      <c r="D29" s="341"/>
      <c r="E29" s="342"/>
      <c r="F29" s="343"/>
      <c r="G29" s="342"/>
      <c r="H29" s="343"/>
      <c r="I29" s="342"/>
      <c r="J29" s="342"/>
      <c r="K29" s="338"/>
    </row>
    <row r="30" spans="1:11" s="324" customFormat="1" ht="24.75" customHeight="1">
      <c r="A30" s="338"/>
      <c r="B30" s="339"/>
      <c r="C30" s="340"/>
      <c r="D30" s="341"/>
      <c r="E30" s="342"/>
      <c r="F30" s="343"/>
      <c r="G30" s="342"/>
      <c r="H30" s="343"/>
      <c r="I30" s="342"/>
      <c r="J30" s="342"/>
      <c r="K30" s="338"/>
    </row>
    <row r="31" spans="1:11" s="345" customFormat="1" ht="24" customHeight="1">
      <c r="A31" s="338"/>
      <c r="B31" s="339"/>
      <c r="C31" s="340"/>
      <c r="D31" s="341"/>
      <c r="E31" s="342"/>
      <c r="F31" s="343"/>
      <c r="G31" s="342"/>
      <c r="H31" s="343"/>
      <c r="I31" s="342"/>
      <c r="J31" s="342"/>
      <c r="K31" s="338"/>
    </row>
    <row r="32" spans="1:11" s="345" customFormat="1" ht="20.25" customHeight="1">
      <c r="A32" s="338"/>
      <c r="B32" s="339"/>
      <c r="C32" s="340"/>
      <c r="D32" s="341"/>
      <c r="E32" s="342"/>
      <c r="F32" s="343"/>
      <c r="G32" s="342"/>
      <c r="H32" s="343"/>
      <c r="I32" s="342"/>
      <c r="J32" s="342"/>
      <c r="K32" s="338"/>
    </row>
    <row r="33" spans="1:11" s="346" customFormat="1" ht="24.75" customHeight="1">
      <c r="A33" s="338"/>
      <c r="B33" s="339"/>
      <c r="C33" s="340"/>
      <c r="D33" s="341"/>
      <c r="E33" s="342"/>
      <c r="F33" s="343"/>
      <c r="G33" s="342"/>
      <c r="H33" s="343"/>
      <c r="I33" s="342"/>
      <c r="J33" s="342"/>
      <c r="K33" s="338"/>
    </row>
    <row r="34" spans="1:11" s="322" customFormat="1" ht="24.75" customHeight="1">
      <c r="A34" s="338"/>
      <c r="B34" s="339"/>
      <c r="C34" s="340"/>
      <c r="D34" s="341"/>
      <c r="E34" s="342"/>
      <c r="F34" s="343"/>
      <c r="G34" s="342"/>
      <c r="H34" s="343"/>
      <c r="I34" s="342"/>
      <c r="J34" s="342"/>
      <c r="K34" s="338"/>
    </row>
    <row r="35" spans="1:11" s="324" customFormat="1" ht="24.75" customHeight="1">
      <c r="A35" s="338"/>
      <c r="B35" s="339"/>
      <c r="C35" s="340"/>
      <c r="D35" s="341"/>
      <c r="E35" s="342"/>
      <c r="F35" s="343"/>
      <c r="G35" s="342"/>
      <c r="H35" s="343"/>
      <c r="I35" s="342"/>
      <c r="J35" s="342"/>
      <c r="K35" s="338"/>
    </row>
    <row r="36" spans="1:11" s="324" customFormat="1" ht="24.75" customHeight="1">
      <c r="A36" s="338"/>
      <c r="B36" s="339"/>
      <c r="C36" s="340"/>
      <c r="D36" s="341"/>
      <c r="E36" s="342"/>
      <c r="F36" s="343"/>
      <c r="G36" s="342"/>
      <c r="H36" s="343"/>
      <c r="I36" s="342"/>
      <c r="J36" s="342"/>
      <c r="K36" s="338"/>
    </row>
    <row r="37" spans="1:11" s="324" customFormat="1" ht="24.75" customHeight="1">
      <c r="A37" s="338"/>
      <c r="B37" s="339"/>
      <c r="C37" s="340"/>
      <c r="D37" s="341"/>
      <c r="E37" s="342"/>
      <c r="F37" s="343"/>
      <c r="G37" s="342"/>
      <c r="H37" s="343"/>
      <c r="I37" s="342"/>
      <c r="J37" s="342"/>
      <c r="K37" s="338"/>
    </row>
  </sheetData>
  <sheetProtection/>
  <mergeCells count="10">
    <mergeCell ref="A1:K1"/>
    <mergeCell ref="A7:A8"/>
    <mergeCell ref="D5:F5"/>
    <mergeCell ref="K7:K8"/>
    <mergeCell ref="B7:C8"/>
    <mergeCell ref="D7:D8"/>
    <mergeCell ref="E7:E8"/>
    <mergeCell ref="F7:G7"/>
    <mergeCell ref="H7:I7"/>
    <mergeCell ref="J7:J8"/>
  </mergeCells>
  <printOptions horizontalCentered="1"/>
  <pageMargins left="0.26" right="0.24" top="0.65" bottom="0.55" header="0.39" footer="0.3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view="pageBreakPreview" zoomScaleSheetLayoutView="100" workbookViewId="0" topLeftCell="A1">
      <selection activeCell="F31" sqref="F31"/>
    </sheetView>
  </sheetViews>
  <sheetFormatPr defaultColWidth="9.140625" defaultRowHeight="21.75"/>
  <cols>
    <col min="1" max="1" width="13.7109375" style="179" customWidth="1"/>
    <col min="2" max="2" width="13.7109375" style="208" customWidth="1"/>
    <col min="3" max="3" width="43.00390625" style="214" bestFit="1" customWidth="1"/>
    <col min="4" max="4" width="25.7109375" style="215" customWidth="1"/>
    <col min="5" max="5" width="35.7109375" style="179" customWidth="1"/>
    <col min="6" max="6" width="27.00390625" style="179" customWidth="1"/>
    <col min="7" max="8" width="30.57421875" style="178" bestFit="1" customWidth="1"/>
    <col min="9" max="16384" width="9.140625" style="179" customWidth="1"/>
  </cols>
  <sheetData>
    <row r="1" spans="1:13" s="86" customFormat="1" ht="30" customHeight="1" thickBot="1">
      <c r="A1" s="367" t="s">
        <v>18</v>
      </c>
      <c r="B1" s="368"/>
      <c r="C1" s="368"/>
      <c r="D1" s="368"/>
      <c r="E1" s="368"/>
      <c r="F1" s="369"/>
      <c r="G1" s="85"/>
      <c r="H1" s="85"/>
      <c r="J1" s="85"/>
      <c r="K1" s="85"/>
      <c r="L1" s="85"/>
      <c r="M1" s="85"/>
    </row>
    <row r="2" spans="1:13" s="92" customFormat="1" ht="9" customHeight="1" thickBot="1">
      <c r="A2" s="87"/>
      <c r="B2" s="87"/>
      <c r="C2" s="88"/>
      <c r="D2" s="88"/>
      <c r="E2" s="89"/>
      <c r="F2" s="90"/>
      <c r="G2" s="91"/>
      <c r="H2" s="91"/>
      <c r="J2" s="91"/>
      <c r="K2" s="91"/>
      <c r="L2" s="91"/>
      <c r="M2" s="91"/>
    </row>
    <row r="3" spans="1:13" s="98" customFormat="1" ht="27.75" customHeight="1" thickTop="1">
      <c r="A3" s="93" t="s">
        <v>19</v>
      </c>
      <c r="B3" s="370" t="s">
        <v>20</v>
      </c>
      <c r="C3" s="371"/>
      <c r="D3" s="94" t="s">
        <v>21</v>
      </c>
      <c r="E3" s="95"/>
      <c r="F3" s="96" t="s">
        <v>22</v>
      </c>
      <c r="G3" s="97"/>
      <c r="H3" s="97"/>
      <c r="J3" s="97"/>
      <c r="K3" s="97"/>
      <c r="L3" s="97"/>
      <c r="M3" s="97"/>
    </row>
    <row r="4" spans="1:13" s="98" customFormat="1" ht="27.75" customHeight="1">
      <c r="A4" s="99" t="s">
        <v>23</v>
      </c>
      <c r="B4" s="100" t="s">
        <v>24</v>
      </c>
      <c r="C4" s="101"/>
      <c r="D4" s="102" t="s">
        <v>25</v>
      </c>
      <c r="E4" s="103"/>
      <c r="F4" s="104" t="s">
        <v>26</v>
      </c>
      <c r="G4" s="97"/>
      <c r="H4" s="97"/>
      <c r="J4" s="97"/>
      <c r="K4" s="97"/>
      <c r="L4" s="97"/>
      <c r="M4" s="97"/>
    </row>
    <row r="5" spans="1:13" s="98" customFormat="1" ht="27.75" customHeight="1" thickBot="1">
      <c r="A5" s="105" t="s">
        <v>27</v>
      </c>
      <c r="B5" s="106" t="s">
        <v>28</v>
      </c>
      <c r="C5" s="107"/>
      <c r="D5" s="372" t="s">
        <v>29</v>
      </c>
      <c r="E5" s="374"/>
      <c r="F5" s="108" t="s">
        <v>30</v>
      </c>
      <c r="G5" s="97"/>
      <c r="H5" s="97"/>
      <c r="J5" s="97"/>
      <c r="K5" s="97"/>
      <c r="L5" s="97"/>
      <c r="M5" s="97"/>
    </row>
    <row r="6" spans="1:13" s="113" customFormat="1" ht="9" customHeight="1" thickBot="1" thickTop="1">
      <c r="A6" s="109"/>
      <c r="B6" s="109"/>
      <c r="C6" s="110"/>
      <c r="D6" s="110"/>
      <c r="E6" s="109"/>
      <c r="F6" s="111"/>
      <c r="G6" s="112"/>
      <c r="H6" s="112"/>
      <c r="J6" s="112"/>
      <c r="K6" s="112"/>
      <c r="L6" s="112"/>
      <c r="M6" s="112"/>
    </row>
    <row r="7" spans="1:5" s="117" customFormat="1" ht="9" customHeight="1" hidden="1">
      <c r="A7" s="114"/>
      <c r="B7" s="114"/>
      <c r="C7" s="114"/>
      <c r="D7" s="115"/>
      <c r="E7" s="116"/>
    </row>
    <row r="8" spans="1:6" s="118" customFormat="1" ht="23.25" customHeight="1" hidden="1">
      <c r="A8" s="375" t="s">
        <v>31</v>
      </c>
      <c r="B8" s="376"/>
      <c r="C8" s="376"/>
      <c r="D8" s="376"/>
      <c r="E8" s="376"/>
      <c r="F8" s="377"/>
    </row>
    <row r="9" spans="1:6" s="98" customFormat="1" ht="23.25" customHeight="1" hidden="1">
      <c r="A9" s="119"/>
      <c r="B9" s="101"/>
      <c r="C9" s="101"/>
      <c r="D9" s="101"/>
      <c r="E9" s="101"/>
      <c r="F9" s="120"/>
    </row>
    <row r="10" spans="1:6" s="98" customFormat="1" ht="23.25" customHeight="1" hidden="1">
      <c r="A10" s="121"/>
      <c r="B10" s="122"/>
      <c r="C10" s="122"/>
      <c r="D10" s="123"/>
      <c r="E10" s="124"/>
      <c r="F10" s="125" t="s">
        <v>32</v>
      </c>
    </row>
    <row r="11" spans="1:6" s="128" customFormat="1" ht="9" customHeight="1" hidden="1">
      <c r="A11" s="126"/>
      <c r="B11" s="126"/>
      <c r="C11" s="126"/>
      <c r="D11" s="126"/>
      <c r="E11" s="127"/>
      <c r="F11" s="126"/>
    </row>
    <row r="12" spans="1:8" s="131" customFormat="1" ht="25.5" customHeight="1" thickTop="1">
      <c r="A12" s="399" t="s">
        <v>33</v>
      </c>
      <c r="B12" s="391" t="s">
        <v>1</v>
      </c>
      <c r="C12" s="392"/>
      <c r="D12" s="393"/>
      <c r="E12" s="129" t="s">
        <v>34</v>
      </c>
      <c r="F12" s="397" t="s">
        <v>35</v>
      </c>
      <c r="G12" s="130"/>
      <c r="H12" s="130"/>
    </row>
    <row r="13" spans="1:8" s="131" customFormat="1" ht="25.5" customHeight="1" thickBot="1">
      <c r="A13" s="400"/>
      <c r="B13" s="394"/>
      <c r="C13" s="395"/>
      <c r="D13" s="396"/>
      <c r="E13" s="132" t="s">
        <v>7</v>
      </c>
      <c r="F13" s="398"/>
      <c r="G13" s="133"/>
      <c r="H13" s="130"/>
    </row>
    <row r="14" spans="1:19" s="135" customFormat="1" ht="25.5" customHeight="1" thickTop="1">
      <c r="A14" s="219"/>
      <c r="B14" s="220" t="s">
        <v>36</v>
      </c>
      <c r="C14" s="220"/>
      <c r="D14" s="221"/>
      <c r="E14" s="222"/>
      <c r="F14" s="223"/>
      <c r="G14" s="134"/>
      <c r="H14" s="91"/>
      <c r="K14" s="91"/>
      <c r="L14" s="91"/>
      <c r="M14" s="91"/>
      <c r="N14" s="91"/>
      <c r="S14" s="91"/>
    </row>
    <row r="15" spans="1:19" s="135" customFormat="1" ht="25.5" customHeight="1">
      <c r="A15" s="350">
        <v>1</v>
      </c>
      <c r="B15" s="351" t="s">
        <v>37</v>
      </c>
      <c r="C15" s="351"/>
      <c r="D15" s="352"/>
      <c r="E15" s="353"/>
      <c r="F15" s="229"/>
      <c r="G15" s="137"/>
      <c r="H15" s="91"/>
      <c r="I15" s="138"/>
      <c r="K15" s="91"/>
      <c r="L15" s="91"/>
      <c r="M15" s="91"/>
      <c r="N15" s="91"/>
      <c r="S15" s="91"/>
    </row>
    <row r="16" spans="1:19" s="113" customFormat="1" ht="25.5" customHeight="1">
      <c r="A16" s="224"/>
      <c r="B16" s="354">
        <v>1.1</v>
      </c>
      <c r="C16" s="226" t="str">
        <f>'[1]ปร.5 ข'!B14</f>
        <v>งานครุภัณฑ์จัดซื้อ</v>
      </c>
      <c r="D16" s="227"/>
      <c r="E16" s="228">
        <f>'[1]ปร.5 ข'!F39</f>
        <v>544362.5</v>
      </c>
      <c r="F16" s="229"/>
      <c r="G16" s="137"/>
      <c r="H16" s="112"/>
      <c r="I16" s="139"/>
      <c r="J16" s="140"/>
      <c r="K16" s="112"/>
      <c r="L16" s="112"/>
      <c r="M16" s="112"/>
      <c r="N16" s="112"/>
      <c r="O16" s="112"/>
      <c r="S16" s="112"/>
    </row>
    <row r="17" spans="1:19" s="113" customFormat="1" ht="25.5" customHeight="1">
      <c r="A17" s="224"/>
      <c r="B17" s="354">
        <v>1.2</v>
      </c>
      <c r="C17" s="226" t="str">
        <f>'[1]ปร.5 ก '!B15</f>
        <v>ระบบไฟฟ้าแรงสูง</v>
      </c>
      <c r="D17" s="227"/>
      <c r="E17" s="228">
        <f>'[1]ปร.5 ก '!F39</f>
        <v>143803.8</v>
      </c>
      <c r="F17" s="229"/>
      <c r="G17" s="137"/>
      <c r="H17" s="112"/>
      <c r="I17" s="139"/>
      <c r="J17" s="140"/>
      <c r="K17" s="112"/>
      <c r="L17" s="112"/>
      <c r="M17" s="112"/>
      <c r="N17" s="112"/>
      <c r="O17" s="112"/>
      <c r="S17" s="112"/>
    </row>
    <row r="18" spans="1:19" s="113" customFormat="1" ht="25.5" customHeight="1">
      <c r="A18" s="224"/>
      <c r="B18" s="354"/>
      <c r="C18" s="226"/>
      <c r="D18" s="227"/>
      <c r="E18" s="228"/>
      <c r="F18" s="229"/>
      <c r="G18" s="137"/>
      <c r="H18" s="112"/>
      <c r="I18" s="139"/>
      <c r="J18" s="140"/>
      <c r="K18" s="112"/>
      <c r="L18" s="112"/>
      <c r="M18" s="112"/>
      <c r="N18" s="112"/>
      <c r="O18" s="112"/>
      <c r="S18" s="112"/>
    </row>
    <row r="19" spans="1:19" s="113" customFormat="1" ht="25.5" customHeight="1">
      <c r="A19" s="224"/>
      <c r="B19" s="356"/>
      <c r="C19" s="142"/>
      <c r="D19" s="355"/>
      <c r="E19" s="357"/>
      <c r="F19" s="229"/>
      <c r="G19" s="137"/>
      <c r="H19" s="112"/>
      <c r="I19" s="139"/>
      <c r="J19" s="141"/>
      <c r="K19" s="112"/>
      <c r="L19" s="112"/>
      <c r="M19" s="112"/>
      <c r="N19" s="112"/>
      <c r="O19" s="112"/>
      <c r="S19" s="112"/>
    </row>
    <row r="20" spans="1:19" s="113" customFormat="1" ht="25.5" customHeight="1">
      <c r="A20" s="224"/>
      <c r="B20" s="356"/>
      <c r="C20" s="142"/>
      <c r="D20" s="355"/>
      <c r="E20" s="357"/>
      <c r="F20" s="229"/>
      <c r="G20" s="137"/>
      <c r="H20" s="112"/>
      <c r="I20" s="139"/>
      <c r="J20" s="141"/>
      <c r="K20" s="112"/>
      <c r="L20" s="112"/>
      <c r="M20" s="112"/>
      <c r="N20" s="112"/>
      <c r="O20" s="112"/>
      <c r="S20" s="112"/>
    </row>
    <row r="21" spans="1:19" s="128" customFormat="1" ht="25.5" customHeight="1" thickBot="1">
      <c r="A21" s="230"/>
      <c r="B21" s="231"/>
      <c r="C21" s="232"/>
      <c r="D21" s="233"/>
      <c r="E21" s="234"/>
      <c r="F21" s="235"/>
      <c r="G21" s="144"/>
      <c r="H21" s="145"/>
      <c r="I21" s="146"/>
      <c r="J21" s="147"/>
      <c r="K21" s="145"/>
      <c r="L21" s="112"/>
      <c r="M21" s="145"/>
      <c r="N21" s="145"/>
      <c r="O21" s="145"/>
      <c r="S21" s="145"/>
    </row>
    <row r="22" spans="1:19" s="128" customFormat="1" ht="25.5" customHeight="1" thickBot="1" thickTop="1">
      <c r="A22" s="148"/>
      <c r="B22" s="360" t="s">
        <v>38</v>
      </c>
      <c r="C22" s="361"/>
      <c r="D22" s="362"/>
      <c r="E22" s="150"/>
      <c r="F22" s="151"/>
      <c r="G22" s="152"/>
      <c r="H22" s="145"/>
      <c r="I22" s="146"/>
      <c r="J22" s="147"/>
      <c r="K22" s="145"/>
      <c r="L22" s="112"/>
      <c r="M22" s="145"/>
      <c r="N22" s="145"/>
      <c r="O22" s="145"/>
      <c r="S22" s="145"/>
    </row>
    <row r="23" spans="1:19" s="113" customFormat="1" ht="25.5" customHeight="1" thickTop="1">
      <c r="A23" s="153"/>
      <c r="B23" s="154" t="s">
        <v>39</v>
      </c>
      <c r="C23" s="155"/>
      <c r="D23" s="156"/>
      <c r="E23" s="157"/>
      <c r="F23" s="158"/>
      <c r="G23" s="159"/>
      <c r="H23" s="112"/>
      <c r="I23" s="139"/>
      <c r="J23" s="141"/>
      <c r="K23" s="112"/>
      <c r="L23" s="112"/>
      <c r="M23" s="112"/>
      <c r="N23" s="112"/>
      <c r="O23" s="112"/>
      <c r="S23" s="112"/>
    </row>
    <row r="24" spans="1:19" s="113" customFormat="1" ht="25.5" customHeight="1">
      <c r="A24" s="160"/>
      <c r="B24" s="161"/>
      <c r="C24" s="162"/>
      <c r="D24" s="163"/>
      <c r="E24" s="143"/>
      <c r="F24" s="136"/>
      <c r="G24" s="137"/>
      <c r="H24" s="112"/>
      <c r="I24" s="139"/>
      <c r="J24" s="141"/>
      <c r="K24" s="112"/>
      <c r="L24" s="112"/>
      <c r="M24" s="112"/>
      <c r="N24" s="112"/>
      <c r="O24" s="112"/>
      <c r="S24" s="112"/>
    </row>
    <row r="25" spans="1:19" s="113" customFormat="1" ht="25.5" customHeight="1">
      <c r="A25" s="160"/>
      <c r="B25" s="161"/>
      <c r="C25" s="162"/>
      <c r="D25" s="163"/>
      <c r="E25" s="143"/>
      <c r="F25" s="136"/>
      <c r="G25" s="137"/>
      <c r="H25" s="112"/>
      <c r="I25" s="139"/>
      <c r="J25" s="141"/>
      <c r="K25" s="112"/>
      <c r="L25" s="112"/>
      <c r="M25" s="112"/>
      <c r="N25" s="112"/>
      <c r="O25" s="112"/>
      <c r="S25" s="112"/>
    </row>
    <row r="26" spans="1:19" s="113" customFormat="1" ht="25.5" customHeight="1" thickBot="1">
      <c r="A26" s="164"/>
      <c r="B26" s="165"/>
      <c r="C26" s="166"/>
      <c r="D26" s="167"/>
      <c r="E26" s="168"/>
      <c r="F26" s="169"/>
      <c r="G26" s="137"/>
      <c r="H26" s="112"/>
      <c r="I26" s="139"/>
      <c r="J26" s="141"/>
      <c r="K26" s="112"/>
      <c r="L26" s="112"/>
      <c r="M26" s="112"/>
      <c r="N26" s="112"/>
      <c r="O26" s="112"/>
      <c r="S26" s="112"/>
    </row>
    <row r="27" spans="1:19" s="128" customFormat="1" ht="25.5" customHeight="1" thickBot="1" thickTop="1">
      <c r="A27" s="170"/>
      <c r="B27" s="360" t="s">
        <v>40</v>
      </c>
      <c r="C27" s="361"/>
      <c r="D27" s="362"/>
      <c r="E27" s="150"/>
      <c r="F27" s="171"/>
      <c r="G27" s="137"/>
      <c r="H27" s="145"/>
      <c r="I27" s="146"/>
      <c r="J27" s="147"/>
      <c r="K27" s="145"/>
      <c r="L27" s="112"/>
      <c r="M27" s="145"/>
      <c r="N27" s="145"/>
      <c r="O27" s="145"/>
      <c r="S27" s="145"/>
    </row>
    <row r="28" spans="1:6" ht="25.5" customHeight="1" thickTop="1">
      <c r="A28" s="172"/>
      <c r="B28" s="173"/>
      <c r="C28" s="174"/>
      <c r="D28" s="175"/>
      <c r="E28" s="176"/>
      <c r="F28" s="177"/>
    </row>
    <row r="29" spans="1:8" ht="25.5" customHeight="1" thickBot="1">
      <c r="A29" s="180"/>
      <c r="B29" s="181"/>
      <c r="C29" s="182"/>
      <c r="D29" s="183"/>
      <c r="E29" s="184"/>
      <c r="F29" s="185"/>
      <c r="H29" s="178">
        <v>66.3</v>
      </c>
    </row>
    <row r="30" spans="1:8" s="192" customFormat="1" ht="25.5" customHeight="1" thickBot="1" thickTop="1">
      <c r="A30" s="186"/>
      <c r="B30" s="187"/>
      <c r="C30" s="188"/>
      <c r="D30" s="188" t="s">
        <v>41</v>
      </c>
      <c r="E30" s="189">
        <f>SUM(E16:E29)</f>
        <v>688166.3</v>
      </c>
      <c r="F30" s="190"/>
      <c r="G30" s="191"/>
      <c r="H30" s="191"/>
    </row>
    <row r="31" spans="1:8" s="192" customFormat="1" ht="25.5" customHeight="1" thickBot="1" thickTop="1">
      <c r="A31" s="193" t="s">
        <v>42</v>
      </c>
      <c r="B31" s="194"/>
      <c r="C31" s="195"/>
      <c r="D31" s="195" t="s">
        <v>43</v>
      </c>
      <c r="E31" s="189">
        <f>E30-H29</f>
        <v>688100</v>
      </c>
      <c r="F31" s="196"/>
      <c r="G31" s="191"/>
      <c r="H31" s="191"/>
    </row>
    <row r="32" spans="1:8" s="192" customFormat="1" ht="25.5" customHeight="1" thickBot="1" thickTop="1">
      <c r="A32" s="197"/>
      <c r="B32" s="198"/>
      <c r="C32" s="199"/>
      <c r="D32" s="199" t="s">
        <v>44</v>
      </c>
      <c r="E32" s="200" t="str">
        <f>"("&amp;_xlfn.BAHTTEXT(E31)&amp;")"</f>
        <v>(หกแสนแปดหมื่นแปดพันหนึ่งร้อยบาทถ้วน)</v>
      </c>
      <c r="F32" s="201"/>
      <c r="G32" s="191"/>
      <c r="H32" s="191"/>
    </row>
    <row r="33" spans="1:8" s="207" customFormat="1" ht="24" customHeight="1" thickTop="1">
      <c r="A33" s="202"/>
      <c r="B33" s="202"/>
      <c r="C33" s="203"/>
      <c r="D33" s="204"/>
      <c r="E33" s="205"/>
      <c r="F33" s="202"/>
      <c r="G33" s="206"/>
      <c r="H33" s="206"/>
    </row>
    <row r="34" spans="1:8" s="207" customFormat="1" ht="24" customHeight="1">
      <c r="A34" s="179" t="s">
        <v>45</v>
      </c>
      <c r="B34" s="179"/>
      <c r="C34" s="208"/>
      <c r="D34" s="179"/>
      <c r="E34" s="179"/>
      <c r="F34" s="179"/>
      <c r="G34" s="206"/>
      <c r="H34" s="206"/>
    </row>
    <row r="35" spans="1:8" s="207" customFormat="1" ht="24" customHeight="1">
      <c r="A35" s="179"/>
      <c r="B35" s="179"/>
      <c r="C35" s="208"/>
      <c r="D35" s="179"/>
      <c r="E35" s="179"/>
      <c r="F35" s="179"/>
      <c r="G35" s="206"/>
      <c r="H35" s="206"/>
    </row>
    <row r="36" spans="1:8" s="207" customFormat="1" ht="24" customHeight="1">
      <c r="A36" s="179"/>
      <c r="B36" s="179"/>
      <c r="C36" s="208"/>
      <c r="D36" s="179"/>
      <c r="E36" s="179"/>
      <c r="F36" s="179"/>
      <c r="G36" s="206"/>
      <c r="H36" s="206"/>
    </row>
    <row r="37" spans="1:8" s="207" customFormat="1" ht="24" customHeight="1">
      <c r="A37" s="179"/>
      <c r="B37" s="209"/>
      <c r="C37" s="210"/>
      <c r="D37" s="211" t="s">
        <v>46</v>
      </c>
      <c r="E37" s="179"/>
      <c r="F37" s="179"/>
      <c r="G37" s="206"/>
      <c r="H37" s="206"/>
    </row>
    <row r="38" spans="2:4" ht="24" customHeight="1">
      <c r="B38" s="209"/>
      <c r="C38" s="210"/>
      <c r="D38" s="211" t="s">
        <v>47</v>
      </c>
    </row>
    <row r="39" spans="2:4" ht="24" customHeight="1">
      <c r="B39" s="179" t="s">
        <v>48</v>
      </c>
      <c r="C39" s="208"/>
      <c r="D39" s="211" t="s">
        <v>49</v>
      </c>
    </row>
    <row r="40" spans="2:4" ht="24" customHeight="1">
      <c r="B40" s="179"/>
      <c r="C40" s="208"/>
      <c r="D40" s="211"/>
    </row>
    <row r="41" spans="2:6" ht="24" customHeight="1">
      <c r="B41" s="179"/>
      <c r="C41" s="179"/>
      <c r="D41" s="212"/>
      <c r="E41" s="211"/>
      <c r="F41" s="212"/>
    </row>
    <row r="42" spans="2:6" ht="24" customHeight="1">
      <c r="B42" s="209"/>
      <c r="C42" s="211" t="s">
        <v>46</v>
      </c>
      <c r="D42" s="209" t="s">
        <v>50</v>
      </c>
      <c r="E42" s="211" t="s">
        <v>46</v>
      </c>
      <c r="F42" s="212"/>
    </row>
    <row r="43" spans="2:6" ht="24" customHeight="1">
      <c r="B43" s="211"/>
      <c r="C43" s="211" t="s">
        <v>51</v>
      </c>
      <c r="D43" s="212"/>
      <c r="E43" s="211" t="s">
        <v>52</v>
      </c>
      <c r="F43" s="212"/>
    </row>
    <row r="44" spans="2:6" ht="24" customHeight="1">
      <c r="B44" s="211"/>
      <c r="C44" s="211" t="s">
        <v>53</v>
      </c>
      <c r="D44" s="212"/>
      <c r="E44" s="211" t="s">
        <v>53</v>
      </c>
      <c r="F44" s="212"/>
    </row>
    <row r="45" spans="2:6" ht="24" customHeight="1">
      <c r="B45" s="179"/>
      <c r="C45" s="179"/>
      <c r="D45" s="212"/>
      <c r="E45" s="211"/>
      <c r="F45" s="212"/>
    </row>
    <row r="46" spans="1:6" ht="24" customHeight="1">
      <c r="A46" s="213"/>
      <c r="B46" s="179"/>
      <c r="C46" s="179"/>
      <c r="D46" s="212"/>
      <c r="E46" s="211"/>
      <c r="F46" s="212"/>
    </row>
    <row r="47" spans="2:6" ht="24" customHeight="1">
      <c r="B47" s="209"/>
      <c r="C47" s="211" t="s">
        <v>46</v>
      </c>
      <c r="D47" s="209" t="s">
        <v>50</v>
      </c>
      <c r="E47" s="211" t="s">
        <v>46</v>
      </c>
      <c r="F47" s="212"/>
    </row>
    <row r="48" spans="2:6" ht="24" customHeight="1">
      <c r="B48" s="211"/>
      <c r="C48" s="211" t="s">
        <v>54</v>
      </c>
      <c r="D48" s="212"/>
      <c r="E48" s="211" t="s">
        <v>55</v>
      </c>
      <c r="F48" s="212"/>
    </row>
    <row r="49" spans="2:6" ht="24" customHeight="1">
      <c r="B49" s="211"/>
      <c r="C49" s="211" t="s">
        <v>53</v>
      </c>
      <c r="D49" s="212"/>
      <c r="E49" s="211" t="s">
        <v>53</v>
      </c>
      <c r="F49" s="212"/>
    </row>
    <row r="50" spans="2:6" ht="24" customHeight="1">
      <c r="B50" s="179"/>
      <c r="C50" s="208"/>
      <c r="D50" s="212"/>
      <c r="E50" s="212"/>
      <c r="F50" s="212"/>
    </row>
    <row r="51" spans="5:6" ht="23.25">
      <c r="E51" s="216"/>
      <c r="F51" s="178"/>
    </row>
    <row r="52" spans="5:6" ht="23.25">
      <c r="E52" s="216"/>
      <c r="F52" s="178"/>
    </row>
    <row r="53" spans="5:6" ht="23.25">
      <c r="E53" s="178"/>
      <c r="F53" s="178"/>
    </row>
    <row r="54" spans="5:6" ht="23.25">
      <c r="E54" s="178"/>
      <c r="F54" s="178"/>
    </row>
    <row r="55" spans="5:6" ht="23.25">
      <c r="E55" s="178"/>
      <c r="F55" s="178"/>
    </row>
    <row r="56" spans="5:6" ht="23.25">
      <c r="E56" s="178"/>
      <c r="F56" s="178"/>
    </row>
    <row r="57" spans="5:6" ht="23.25">
      <c r="E57" s="178"/>
      <c r="F57" s="178"/>
    </row>
    <row r="58" ht="23.25">
      <c r="F58" s="178"/>
    </row>
    <row r="59" ht="23.25">
      <c r="F59" s="178"/>
    </row>
    <row r="60" ht="23.25">
      <c r="F60" s="178"/>
    </row>
    <row r="61" ht="23.25">
      <c r="F61" s="178"/>
    </row>
    <row r="62" ht="23.25">
      <c r="F62" s="178"/>
    </row>
    <row r="63" ht="23.25">
      <c r="F63" s="178"/>
    </row>
  </sheetData>
  <sheetProtection/>
  <mergeCells count="9">
    <mergeCell ref="B22:D22"/>
    <mergeCell ref="B27:D27"/>
    <mergeCell ref="A1:F1"/>
    <mergeCell ref="D5:E5"/>
    <mergeCell ref="A8:F8"/>
    <mergeCell ref="B12:D13"/>
    <mergeCell ref="F12:F13"/>
    <mergeCell ref="B3:C3"/>
    <mergeCell ref="A12:A13"/>
  </mergeCells>
  <printOptions/>
  <pageMargins left="0.17" right="0.17" top="0.5905511811023623" bottom="0.4330708661417323" header="0.5118110236220472" footer="0.1968503937007874"/>
  <pageSetup horizontalDpi="600" verticalDpi="600" orientation="portrait" paperSize="9" scale="65" r:id="rId2"/>
  <headerFooter alignWithMargins="0">
    <oddFooter>&amp;L&amp;"EucrosiaUPC,ธรรมดา"&amp;7&amp;Z&amp;F&amp;R&amp;"EucrosiaUPC,ธรรมดา"&amp;P/&amp;N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Normal="80" zoomScaleSheetLayoutView="100" zoomScalePageLayoutView="0" workbookViewId="0" topLeftCell="A1">
      <selection activeCell="C13" sqref="C13"/>
    </sheetView>
  </sheetViews>
  <sheetFormatPr defaultColWidth="9.140625" defaultRowHeight="24" customHeight="1"/>
  <cols>
    <col min="1" max="1" width="12.57421875" style="338" customWidth="1"/>
    <col min="2" max="2" width="9.7109375" style="339" customWidth="1"/>
    <col min="3" max="3" width="67.8515625" style="340" customWidth="1"/>
    <col min="4" max="4" width="11.57421875" style="341" customWidth="1"/>
    <col min="5" max="5" width="10.7109375" style="342" customWidth="1"/>
    <col min="6" max="6" width="15.7109375" style="343" bestFit="1" customWidth="1"/>
    <col min="7" max="7" width="14.28125" style="342" bestFit="1" customWidth="1"/>
    <col min="8" max="8" width="15.7109375" style="343" bestFit="1" customWidth="1"/>
    <col min="9" max="9" width="16.28125" style="342" customWidth="1"/>
    <col min="10" max="10" width="15.7109375" style="342" customWidth="1"/>
    <col min="11" max="11" width="13.8515625" style="343" bestFit="1" customWidth="1"/>
    <col min="12" max="12" width="9.140625" style="347" customWidth="1"/>
    <col min="13" max="16384" width="9.140625" style="338" customWidth="1"/>
  </cols>
  <sheetData>
    <row r="1" spans="1:12" s="253" customFormat="1" ht="24" customHeight="1">
      <c r="A1" s="401" t="s">
        <v>84</v>
      </c>
      <c r="B1" s="402"/>
      <c r="C1" s="402"/>
      <c r="D1" s="402"/>
      <c r="E1" s="402"/>
      <c r="F1" s="402"/>
      <c r="G1" s="402"/>
      <c r="H1" s="402"/>
      <c r="I1" s="402"/>
      <c r="J1" s="402"/>
      <c r="K1" s="403"/>
      <c r="L1" s="252"/>
    </row>
    <row r="2" spans="1:12" s="262" customFormat="1" ht="9" customHeight="1" thickBot="1">
      <c r="A2" s="254"/>
      <c r="B2" s="255"/>
      <c r="C2" s="256"/>
      <c r="D2" s="257"/>
      <c r="E2" s="258"/>
      <c r="F2" s="259"/>
      <c r="G2" s="258"/>
      <c r="H2" s="259"/>
      <c r="I2" s="258"/>
      <c r="J2" s="258"/>
      <c r="K2" s="260"/>
      <c r="L2" s="261"/>
    </row>
    <row r="3" spans="1:12" s="273" customFormat="1" ht="24" customHeight="1" thickTop="1">
      <c r="A3" s="263" t="s">
        <v>19</v>
      </c>
      <c r="B3" s="264" t="str">
        <f>+'[1]ปร.6'!B3</f>
        <v>โครงการเปลี่ยนและติดตั้งหม้อแปลงไฟฟ้า อาคารจุฬาภรณ์วิลัยลักษณ์</v>
      </c>
      <c r="C3" s="265"/>
      <c r="D3" s="266" t="str">
        <f>+'[1]ปร.6'!D3</f>
        <v>Doc No :  KPRU/BQ-EE/001</v>
      </c>
      <c r="E3" s="267"/>
      <c r="F3" s="268"/>
      <c r="G3" s="267"/>
      <c r="H3" s="269"/>
      <c r="I3" s="270" t="str">
        <f>+'[1]ปร.6'!F3</f>
        <v>Project No : 001</v>
      </c>
      <c r="J3" s="271"/>
      <c r="K3" s="269"/>
      <c r="L3" s="272"/>
    </row>
    <row r="4" spans="1:12" s="273" customFormat="1" ht="24" customHeight="1">
      <c r="A4" s="274" t="s">
        <v>23</v>
      </c>
      <c r="B4" s="275" t="str">
        <f>+'[1]ปร.6'!B4</f>
        <v>มหาวิทยาลัยราชภัฏกำแพงเพชร</v>
      </c>
      <c r="C4" s="276"/>
      <c r="D4" s="277" t="str">
        <f>+'[1]ปร.6'!D4</f>
        <v>Doc. Title :   BILL OF QUANTITY</v>
      </c>
      <c r="E4" s="278"/>
      <c r="F4" s="279"/>
      <c r="G4" s="278"/>
      <c r="H4" s="280"/>
      <c r="I4" s="281" t="str">
        <f>+'[1]ปร.6'!F4</f>
        <v>Date : 27 สิงหาคาม 2558</v>
      </c>
      <c r="J4" s="282"/>
      <c r="K4" s="280"/>
      <c r="L4" s="272"/>
    </row>
    <row r="5" spans="1:12" s="273" customFormat="1" ht="24" customHeight="1" thickBot="1">
      <c r="A5" s="283" t="s">
        <v>27</v>
      </c>
      <c r="B5" s="284" t="s">
        <v>85</v>
      </c>
      <c r="C5" s="285"/>
      <c r="D5" s="286" t="str">
        <f>+'[1]ปร.6'!D5</f>
        <v>ESTIMATED BY : งานไฟฟ้าฯ</v>
      </c>
      <c r="E5" s="287"/>
      <c r="F5" s="288"/>
      <c r="G5" s="287"/>
      <c r="H5" s="289"/>
      <c r="I5" s="290" t="str">
        <f>+'[1]ปร.6'!F5</f>
        <v>Revision : Rev-1</v>
      </c>
      <c r="J5" s="291"/>
      <c r="K5" s="289"/>
      <c r="L5" s="272"/>
    </row>
    <row r="6" spans="1:12" s="262" customFormat="1" ht="9" customHeight="1" thickTop="1">
      <c r="A6" s="292"/>
      <c r="B6" s="293"/>
      <c r="C6" s="294"/>
      <c r="D6" s="295"/>
      <c r="E6" s="296"/>
      <c r="F6" s="297"/>
      <c r="G6" s="296"/>
      <c r="H6" s="297"/>
      <c r="I6" s="296"/>
      <c r="J6" s="296"/>
      <c r="K6" s="298"/>
      <c r="L6" s="261"/>
    </row>
    <row r="7" spans="1:12" s="300" customFormat="1" ht="24.75" customHeight="1">
      <c r="A7" s="387" t="s">
        <v>33</v>
      </c>
      <c r="B7" s="404" t="s">
        <v>1</v>
      </c>
      <c r="C7" s="405"/>
      <c r="D7" s="408" t="s">
        <v>5</v>
      </c>
      <c r="E7" s="410" t="s">
        <v>6</v>
      </c>
      <c r="F7" s="412" t="s">
        <v>86</v>
      </c>
      <c r="G7" s="413"/>
      <c r="H7" s="412" t="s">
        <v>87</v>
      </c>
      <c r="I7" s="413"/>
      <c r="J7" s="414" t="s">
        <v>88</v>
      </c>
      <c r="K7" s="408" t="s">
        <v>35</v>
      </c>
      <c r="L7" s="299"/>
    </row>
    <row r="8" spans="1:12" s="300" customFormat="1" ht="24.75" customHeight="1">
      <c r="A8" s="388"/>
      <c r="B8" s="406"/>
      <c r="C8" s="407"/>
      <c r="D8" s="409"/>
      <c r="E8" s="411"/>
      <c r="F8" s="301" t="s">
        <v>89</v>
      </c>
      <c r="G8" s="302" t="s">
        <v>90</v>
      </c>
      <c r="H8" s="301" t="s">
        <v>89</v>
      </c>
      <c r="I8" s="302" t="s">
        <v>90</v>
      </c>
      <c r="J8" s="415"/>
      <c r="K8" s="409"/>
      <c r="L8" s="299"/>
    </row>
    <row r="9" spans="1:12" s="313" customFormat="1" ht="24.75" customHeight="1">
      <c r="A9" s="303">
        <v>1</v>
      </c>
      <c r="B9" s="304" t="s">
        <v>105</v>
      </c>
      <c r="C9" s="305"/>
      <c r="D9" s="306"/>
      <c r="E9" s="306"/>
      <c r="F9" s="307"/>
      <c r="G9" s="308"/>
      <c r="H9" s="308"/>
      <c r="I9" s="309"/>
      <c r="J9" s="310"/>
      <c r="K9" s="311"/>
      <c r="L9" s="312"/>
    </row>
    <row r="10" spans="1:12" s="313" customFormat="1" ht="24.75" customHeight="1">
      <c r="A10" s="303"/>
      <c r="B10" s="314">
        <v>1.1</v>
      </c>
      <c r="C10" s="315" t="s">
        <v>91</v>
      </c>
      <c r="D10" s="306"/>
      <c r="E10" s="306"/>
      <c r="F10" s="307"/>
      <c r="G10" s="307"/>
      <c r="H10" s="307"/>
      <c r="I10" s="316"/>
      <c r="J10" s="317"/>
      <c r="K10" s="318"/>
      <c r="L10" s="312"/>
    </row>
    <row r="11" spans="1:12" s="322" customFormat="1" ht="24.75" customHeight="1">
      <c r="A11" s="303"/>
      <c r="B11" s="314" t="s">
        <v>8</v>
      </c>
      <c r="C11" s="315" t="s">
        <v>92</v>
      </c>
      <c r="D11" s="306"/>
      <c r="E11" s="306"/>
      <c r="F11" s="307"/>
      <c r="G11" s="307"/>
      <c r="H11" s="307"/>
      <c r="I11" s="307"/>
      <c r="J11" s="319"/>
      <c r="K11" s="320"/>
      <c r="L11" s="321"/>
    </row>
    <row r="12" spans="1:11" s="324" customFormat="1" ht="23.25" customHeight="1">
      <c r="A12" s="303"/>
      <c r="B12" s="314"/>
      <c r="C12" s="315" t="s">
        <v>93</v>
      </c>
      <c r="D12" s="306">
        <v>1</v>
      </c>
      <c r="E12" s="306" t="s">
        <v>9</v>
      </c>
      <c r="F12" s="307">
        <v>508750</v>
      </c>
      <c r="G12" s="307">
        <f>D12*F12</f>
        <v>508750</v>
      </c>
      <c r="H12" s="307">
        <v>0</v>
      </c>
      <c r="I12" s="307">
        <f>H12*D12</f>
        <v>0</v>
      </c>
      <c r="J12" s="323">
        <f>G12+I12</f>
        <v>508750</v>
      </c>
      <c r="K12" s="320" t="s">
        <v>94</v>
      </c>
    </row>
    <row r="13" spans="1:11" s="324" customFormat="1" ht="23.25" customHeight="1">
      <c r="A13" s="303"/>
      <c r="B13" s="314">
        <v>1.2</v>
      </c>
      <c r="C13" s="326" t="s">
        <v>95</v>
      </c>
      <c r="D13" s="306"/>
      <c r="E13" s="306"/>
      <c r="F13" s="307"/>
      <c r="G13" s="307"/>
      <c r="H13" s="307"/>
      <c r="I13" s="307"/>
      <c r="J13" s="319"/>
      <c r="K13" s="320"/>
    </row>
    <row r="14" spans="1:11" s="324" customFormat="1" ht="23.25" customHeight="1">
      <c r="A14" s="303"/>
      <c r="B14" s="314" t="s">
        <v>8</v>
      </c>
      <c r="C14" s="326" t="s">
        <v>96</v>
      </c>
      <c r="D14" s="306">
        <v>2</v>
      </c>
      <c r="E14" s="306" t="s">
        <v>97</v>
      </c>
      <c r="F14" s="307">
        <v>5000</v>
      </c>
      <c r="G14" s="307">
        <f>D14*F14</f>
        <v>10000</v>
      </c>
      <c r="H14" s="307">
        <v>1500</v>
      </c>
      <c r="I14" s="307">
        <f>H14*D14</f>
        <v>3000</v>
      </c>
      <c r="J14" s="319">
        <f>G14+I14</f>
        <v>13000</v>
      </c>
      <c r="K14" s="320"/>
    </row>
    <row r="15" spans="1:11" s="324" customFormat="1" ht="23.25" customHeight="1">
      <c r="A15" s="303"/>
      <c r="B15" s="314" t="s">
        <v>8</v>
      </c>
      <c r="C15" s="326" t="s">
        <v>98</v>
      </c>
      <c r="D15" s="306">
        <v>1</v>
      </c>
      <c r="E15" s="306" t="s">
        <v>99</v>
      </c>
      <c r="F15" s="307">
        <v>80000</v>
      </c>
      <c r="G15" s="307">
        <f>D15*F15</f>
        <v>80000</v>
      </c>
      <c r="H15" s="307">
        <v>20000</v>
      </c>
      <c r="I15" s="307">
        <f>H15*D15</f>
        <v>20000</v>
      </c>
      <c r="J15" s="319">
        <f>G15+I15</f>
        <v>100000</v>
      </c>
      <c r="K15" s="320"/>
    </row>
    <row r="16" spans="1:11" s="324" customFormat="1" ht="23.25" customHeight="1">
      <c r="A16" s="303"/>
      <c r="B16" s="314"/>
      <c r="C16" s="326"/>
      <c r="D16" s="306"/>
      <c r="E16" s="306"/>
      <c r="F16" s="307"/>
      <c r="G16" s="307"/>
      <c r="H16" s="307"/>
      <c r="I16" s="307"/>
      <c r="J16" s="319"/>
      <c r="K16" s="320"/>
    </row>
    <row r="17" spans="1:11" s="324" customFormat="1" ht="23.25" customHeight="1">
      <c r="A17" s="303"/>
      <c r="B17" s="314"/>
      <c r="C17" s="305" t="s">
        <v>100</v>
      </c>
      <c r="D17" s="327"/>
      <c r="E17" s="327"/>
      <c r="F17" s="308"/>
      <c r="G17" s="308">
        <f>SUM(G14:G16)</f>
        <v>90000</v>
      </c>
      <c r="H17" s="308"/>
      <c r="I17" s="308">
        <f>SUM(I14:I16)</f>
        <v>23000</v>
      </c>
      <c r="J17" s="323">
        <f>SUM(J14:J16)</f>
        <v>113000</v>
      </c>
      <c r="K17" s="320"/>
    </row>
    <row r="18" spans="1:11" s="324" customFormat="1" ht="23.25" customHeight="1">
      <c r="A18" s="303"/>
      <c r="B18" s="314"/>
      <c r="C18" s="328"/>
      <c r="D18" s="306"/>
      <c r="E18" s="306"/>
      <c r="F18" s="307"/>
      <c r="G18" s="307"/>
      <c r="H18" s="307"/>
      <c r="I18" s="307"/>
      <c r="J18" s="319"/>
      <c r="K18" s="320"/>
    </row>
    <row r="19" spans="1:11" s="325" customFormat="1" ht="24.75" customHeight="1">
      <c r="A19" s="329"/>
      <c r="B19" s="330"/>
      <c r="C19" s="331" t="s">
        <v>101</v>
      </c>
      <c r="D19" s="332"/>
      <c r="E19" s="332"/>
      <c r="F19" s="333"/>
      <c r="G19" s="334">
        <f>SUM(G17:G18)</f>
        <v>90000</v>
      </c>
      <c r="H19" s="334"/>
      <c r="I19" s="335">
        <f>SUM(I17:I18)</f>
        <v>23000</v>
      </c>
      <c r="J19" s="336">
        <f>SUM(J17:J18)</f>
        <v>113000</v>
      </c>
      <c r="K19" s="337"/>
    </row>
    <row r="20" spans="1:11" s="344" customFormat="1" ht="24" customHeight="1">
      <c r="A20" s="338"/>
      <c r="B20" s="339"/>
      <c r="C20" s="340"/>
      <c r="D20" s="341"/>
      <c r="E20" s="342"/>
      <c r="F20" s="343"/>
      <c r="G20" s="342"/>
      <c r="H20" s="343"/>
      <c r="I20" s="342"/>
      <c r="J20" s="342"/>
      <c r="K20" s="338"/>
    </row>
    <row r="21" spans="1:11" s="324" customFormat="1" ht="24.75" customHeight="1">
      <c r="A21" s="338"/>
      <c r="B21" s="339"/>
      <c r="C21" s="340"/>
      <c r="D21" s="341"/>
      <c r="E21" s="342"/>
      <c r="F21" s="343"/>
      <c r="G21" s="342"/>
      <c r="H21" s="343"/>
      <c r="I21" s="342"/>
      <c r="J21" s="342"/>
      <c r="K21" s="338"/>
    </row>
    <row r="22" spans="1:11" s="324" customFormat="1" ht="24.75" customHeight="1">
      <c r="A22" s="338"/>
      <c r="B22" s="339"/>
      <c r="C22" s="340"/>
      <c r="D22" s="341"/>
      <c r="E22" s="342"/>
      <c r="F22" s="343"/>
      <c r="G22" s="342"/>
      <c r="H22" s="343"/>
      <c r="I22" s="342"/>
      <c r="J22" s="342"/>
      <c r="K22" s="338"/>
    </row>
    <row r="23" spans="1:11" s="345" customFormat="1" ht="24" customHeight="1">
      <c r="A23" s="338"/>
      <c r="B23" s="339"/>
      <c r="C23" s="340"/>
      <c r="D23" s="341"/>
      <c r="E23" s="342"/>
      <c r="F23" s="343"/>
      <c r="G23" s="342"/>
      <c r="H23" s="343"/>
      <c r="I23" s="342"/>
      <c r="J23" s="342"/>
      <c r="K23" s="338"/>
    </row>
    <row r="24" spans="1:11" s="345" customFormat="1" ht="20.25" customHeight="1">
      <c r="A24" s="338"/>
      <c r="B24" s="339"/>
      <c r="C24" s="340"/>
      <c r="D24" s="341"/>
      <c r="E24" s="342"/>
      <c r="F24" s="343"/>
      <c r="G24" s="342"/>
      <c r="H24" s="343"/>
      <c r="I24" s="342"/>
      <c r="J24" s="342"/>
      <c r="K24" s="338"/>
    </row>
    <row r="25" spans="1:11" s="346" customFormat="1" ht="24.75" customHeight="1">
      <c r="A25" s="338"/>
      <c r="B25" s="339"/>
      <c r="C25" s="340"/>
      <c r="D25" s="341"/>
      <c r="E25" s="342"/>
      <c r="F25" s="343"/>
      <c r="G25" s="342"/>
      <c r="H25" s="343"/>
      <c r="I25" s="342"/>
      <c r="J25" s="342"/>
      <c r="K25" s="338"/>
    </row>
    <row r="26" spans="1:11" s="322" customFormat="1" ht="24.75" customHeight="1">
      <c r="A26" s="338"/>
      <c r="B26" s="339"/>
      <c r="C26" s="340"/>
      <c r="D26" s="341"/>
      <c r="E26" s="342"/>
      <c r="F26" s="343"/>
      <c r="G26" s="342"/>
      <c r="H26" s="343"/>
      <c r="I26" s="342"/>
      <c r="J26" s="342"/>
      <c r="K26" s="338"/>
    </row>
    <row r="27" spans="1:11" s="324" customFormat="1" ht="24.75" customHeight="1">
      <c r="A27" s="338"/>
      <c r="B27" s="339"/>
      <c r="C27" s="340"/>
      <c r="D27" s="341"/>
      <c r="E27" s="342"/>
      <c r="F27" s="343"/>
      <c r="G27" s="342"/>
      <c r="H27" s="343"/>
      <c r="I27" s="342"/>
      <c r="J27" s="342"/>
      <c r="K27" s="338"/>
    </row>
    <row r="28" spans="1:11" s="324" customFormat="1" ht="24.75" customHeight="1">
      <c r="A28" s="338"/>
      <c r="B28" s="339"/>
      <c r="C28" s="340"/>
      <c r="D28" s="341"/>
      <c r="E28" s="342"/>
      <c r="F28" s="343"/>
      <c r="G28" s="342"/>
      <c r="H28" s="343"/>
      <c r="I28" s="342"/>
      <c r="J28" s="342"/>
      <c r="K28" s="338"/>
    </row>
    <row r="29" spans="1:11" s="324" customFormat="1" ht="24.75" customHeight="1">
      <c r="A29" s="338"/>
      <c r="B29" s="339"/>
      <c r="C29" s="340"/>
      <c r="D29" s="341"/>
      <c r="E29" s="342"/>
      <c r="F29" s="343"/>
      <c r="G29" s="342"/>
      <c r="H29" s="343"/>
      <c r="I29" s="342"/>
      <c r="J29" s="342"/>
      <c r="K29" s="338"/>
    </row>
    <row r="30" spans="1:11" s="324" customFormat="1" ht="24.75" customHeight="1">
      <c r="A30" s="338"/>
      <c r="B30" s="339"/>
      <c r="C30" s="340"/>
      <c r="D30" s="341"/>
      <c r="E30" s="342"/>
      <c r="F30" s="343"/>
      <c r="G30" s="342"/>
      <c r="H30" s="343"/>
      <c r="I30" s="342"/>
      <c r="J30" s="342"/>
      <c r="K30" s="338"/>
    </row>
    <row r="31" spans="1:11" s="324" customFormat="1" ht="24.75" customHeight="1">
      <c r="A31" s="338"/>
      <c r="B31" s="339"/>
      <c r="C31" s="340"/>
      <c r="D31" s="341"/>
      <c r="E31" s="342"/>
      <c r="F31" s="343"/>
      <c r="G31" s="342"/>
      <c r="H31" s="343"/>
      <c r="I31" s="342"/>
      <c r="J31" s="342"/>
      <c r="K31" s="338"/>
    </row>
    <row r="32" spans="1:11" s="324" customFormat="1" ht="24.75" customHeight="1">
      <c r="A32" s="338"/>
      <c r="B32" s="339"/>
      <c r="C32" s="340"/>
      <c r="D32" s="341"/>
      <c r="E32" s="342"/>
      <c r="F32" s="343"/>
      <c r="G32" s="342"/>
      <c r="H32" s="343"/>
      <c r="I32" s="342"/>
      <c r="J32" s="342"/>
      <c r="K32" s="338"/>
    </row>
    <row r="33" ht="22.5" customHeight="1">
      <c r="L33" s="338"/>
    </row>
    <row r="34" ht="22.5" customHeight="1">
      <c r="L34" s="338"/>
    </row>
    <row r="35" ht="22.5" customHeight="1">
      <c r="L35" s="338"/>
    </row>
    <row r="36" ht="22.5" customHeight="1">
      <c r="L36" s="338"/>
    </row>
    <row r="37" ht="22.5" customHeight="1">
      <c r="L37" s="338"/>
    </row>
    <row r="38" ht="22.5" customHeight="1">
      <c r="L38" s="338"/>
    </row>
    <row r="39" ht="22.5" customHeight="1">
      <c r="L39" s="338"/>
    </row>
    <row r="40" ht="22.5" customHeight="1">
      <c r="L40" s="338"/>
    </row>
    <row r="41" ht="22.5" customHeight="1">
      <c r="L41" s="338"/>
    </row>
    <row r="42" ht="22.5" customHeight="1">
      <c r="L42" s="338"/>
    </row>
    <row r="43" ht="22.5" customHeight="1">
      <c r="L43" s="338"/>
    </row>
    <row r="44" ht="22.5" customHeight="1">
      <c r="L44" s="338"/>
    </row>
    <row r="45" ht="22.5" customHeight="1">
      <c r="L45" s="338"/>
    </row>
    <row r="46" ht="22.5" customHeight="1">
      <c r="L46" s="338"/>
    </row>
    <row r="47" ht="22.5" customHeight="1">
      <c r="L47" s="338"/>
    </row>
    <row r="48" ht="22.5" customHeight="1">
      <c r="L48" s="338"/>
    </row>
    <row r="49" ht="22.5" customHeight="1">
      <c r="L49" s="338"/>
    </row>
    <row r="50" ht="22.5" customHeight="1">
      <c r="L50" s="338"/>
    </row>
    <row r="51" ht="22.5" customHeight="1">
      <c r="L51" s="338"/>
    </row>
    <row r="52" ht="22.5" customHeight="1">
      <c r="L52" s="338"/>
    </row>
    <row r="53" ht="22.5" customHeight="1">
      <c r="L53" s="338"/>
    </row>
    <row r="54" ht="22.5" customHeight="1">
      <c r="L54" s="338"/>
    </row>
    <row r="55" ht="22.5" customHeight="1">
      <c r="L55" s="338"/>
    </row>
    <row r="56" ht="22.5" customHeight="1">
      <c r="L56" s="338"/>
    </row>
    <row r="57" ht="22.5" customHeight="1">
      <c r="L57" s="338"/>
    </row>
    <row r="58" ht="22.5" customHeight="1">
      <c r="L58" s="338"/>
    </row>
    <row r="59" ht="22.5" customHeight="1">
      <c r="L59" s="338"/>
    </row>
    <row r="60" ht="22.5" customHeight="1">
      <c r="L60" s="338"/>
    </row>
    <row r="61" ht="22.5" customHeight="1">
      <c r="L61" s="338"/>
    </row>
    <row r="62" ht="22.5" customHeight="1">
      <c r="L62" s="338"/>
    </row>
    <row r="63" ht="22.5" customHeight="1">
      <c r="L63" s="338"/>
    </row>
    <row r="64" ht="22.5" customHeight="1">
      <c r="L64" s="338"/>
    </row>
    <row r="65" ht="22.5" customHeight="1">
      <c r="L65" s="338"/>
    </row>
    <row r="66" ht="22.5" customHeight="1">
      <c r="L66" s="338"/>
    </row>
    <row r="67" ht="22.5" customHeight="1">
      <c r="L67" s="338"/>
    </row>
    <row r="68" ht="22.5" customHeight="1">
      <c r="L68" s="338"/>
    </row>
    <row r="69" ht="22.5" customHeight="1">
      <c r="L69" s="338"/>
    </row>
    <row r="70" ht="22.5" customHeight="1">
      <c r="L70" s="338"/>
    </row>
    <row r="71" ht="22.5" customHeight="1">
      <c r="L71" s="338"/>
    </row>
    <row r="72" ht="22.5" customHeight="1">
      <c r="L72" s="338"/>
    </row>
    <row r="73" ht="22.5" customHeight="1">
      <c r="L73" s="338"/>
    </row>
    <row r="74" ht="22.5" customHeight="1">
      <c r="L74" s="338"/>
    </row>
    <row r="75" ht="22.5" customHeight="1">
      <c r="L75" s="338"/>
    </row>
    <row r="76" ht="22.5" customHeight="1">
      <c r="L76" s="338"/>
    </row>
    <row r="77" ht="22.5" customHeight="1">
      <c r="L77" s="338"/>
    </row>
    <row r="78" ht="22.5" customHeight="1">
      <c r="L78" s="338"/>
    </row>
    <row r="79" ht="22.5" customHeight="1">
      <c r="L79" s="338"/>
    </row>
    <row r="80" ht="22.5" customHeight="1">
      <c r="L80" s="338"/>
    </row>
    <row r="81" ht="22.5" customHeight="1">
      <c r="L81" s="338"/>
    </row>
    <row r="82" ht="22.5" customHeight="1">
      <c r="L82" s="338"/>
    </row>
    <row r="83" ht="22.5" customHeight="1">
      <c r="L83" s="338"/>
    </row>
    <row r="84" ht="22.5" customHeight="1">
      <c r="L84" s="338"/>
    </row>
    <row r="85" ht="22.5" customHeight="1">
      <c r="L85" s="338"/>
    </row>
    <row r="86" ht="22.5" customHeight="1">
      <c r="L86" s="338"/>
    </row>
    <row r="87" ht="22.5" customHeight="1">
      <c r="L87" s="338"/>
    </row>
    <row r="88" ht="22.5" customHeight="1">
      <c r="L88" s="338"/>
    </row>
    <row r="89" ht="22.5" customHeight="1"/>
  </sheetData>
  <sheetProtection/>
  <mergeCells count="9">
    <mergeCell ref="A1:K1"/>
    <mergeCell ref="A7:A8"/>
    <mergeCell ref="B7:C8"/>
    <mergeCell ref="D7:D8"/>
    <mergeCell ref="E7:E8"/>
    <mergeCell ref="F7:G7"/>
    <mergeCell ref="J7:J8"/>
    <mergeCell ref="K7:K8"/>
    <mergeCell ref="H7:I7"/>
  </mergeCells>
  <printOptions/>
  <pageMargins left="0.36" right="0.32" top="0.21" bottom="0.18" header="0.17" footer="0.1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siriporn</dc:creator>
  <cp:keywords/>
  <dc:description/>
  <cp:lastModifiedBy>user</cp:lastModifiedBy>
  <cp:lastPrinted>2015-10-01T06:24:00Z</cp:lastPrinted>
  <dcterms:created xsi:type="dcterms:W3CDTF">2004-12-02T07:07:51Z</dcterms:created>
  <dcterms:modified xsi:type="dcterms:W3CDTF">2016-11-01T04:24:03Z</dcterms:modified>
  <cp:category/>
  <cp:version/>
  <cp:contentType/>
  <cp:contentStatus/>
</cp:coreProperties>
</file>